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<sst xmlns="http://schemas.openxmlformats.org/spreadsheetml/2006/main" count="319" uniqueCount="109">
  <si>
    <t>附件6</t>
  </si>
  <si>
    <t>部门绩效自评结果公开汇总表</t>
  </si>
  <si>
    <t>主管部门：井陉县卫健局（部门）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</si>
  <si>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</si>
  <si>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</si>
  <si>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</si>
  <si>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</si>
  <si>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</si>
  <si>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</si>
  <si>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</si>
  <si>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</si>
  <si>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</si>
  <si>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</si>
  <si>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</si>
  <si>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</si>
  <si>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</si>
  <si>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</si>
  <si>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计划生育奖扶资金</t>
  </si>
  <si>
    <t>卫健局</t>
  </si>
  <si>
    <t>计划生育特扶资金</t>
  </si>
  <si>
    <t>2025年劳务派遣人员经费</t>
  </si>
  <si>
    <t>计生特殊困难家庭养老生活补助</t>
  </si>
  <si>
    <t>原“赤脚医生”养老补助经费</t>
  </si>
  <si>
    <t>计划生育救助公益金</t>
  </si>
  <si>
    <t>计划生育家庭意外伤害保险</t>
  </si>
  <si>
    <t>育儿补贴</t>
  </si>
  <si>
    <t>综合治理出生人口性别比资金</t>
  </si>
  <si>
    <t>流动人口基本公卫均等化资金</t>
  </si>
  <si>
    <t>乡镇卫生院定额财政补助</t>
  </si>
  <si>
    <t>结直肠癌免费筛查资金</t>
  </si>
  <si>
    <t>集中灭蚊蝇经费</t>
  </si>
  <si>
    <t>基本公卫资金</t>
  </si>
  <si>
    <t>预防性体检补助经费</t>
  </si>
  <si>
    <t>疾控中心</t>
  </si>
  <si>
    <t>疾控中心基本运转经费(非税）</t>
  </si>
  <si>
    <t>卫生监督经费</t>
  </si>
  <si>
    <t>14周岁女孩免费接种国产2价HPV疫苗费用</t>
  </si>
  <si>
    <t>防控办防疫经费</t>
  </si>
  <si>
    <t>冀财社[2024]176号关于提前下达2025年省级公共卫生服务补助资金（疾病预防控制部分）</t>
  </si>
  <si>
    <t>2025年基本公共卫生服务补助资金</t>
  </si>
  <si>
    <t>2025年重大公共卫生服务补助资金</t>
  </si>
  <si>
    <t>基本公共卫生补助资金</t>
  </si>
  <si>
    <t>妇幼计生中心</t>
  </si>
  <si>
    <t>艾滋病防治经费</t>
  </si>
  <si>
    <t>新生儿出生缺陷干预工程</t>
  </si>
  <si>
    <t>妇幼院定额补助</t>
  </si>
  <si>
    <t>产前基因筛查项目</t>
  </si>
  <si>
    <t>妇幼院公立医院改革与高质量发展示范项目（电子病历提升）</t>
  </si>
  <si>
    <t>公立医院改革与高质量发展示范项目（县医院）</t>
  </si>
  <si>
    <t>井陉县医院</t>
  </si>
  <si>
    <t>公立医院药品及耗材零差率补助资金（县医院）</t>
  </si>
  <si>
    <t>基本公共卫生服务（县级资金）</t>
  </si>
  <si>
    <t>冀财社[2023]223号关于提前下达2024年中医药发展专项资金预算的通知</t>
  </si>
  <si>
    <t>冀财社[2024]144号关于提前下达2025年中央财政重大公共卫生服务补助资金预算的通知；冀财社[2025]62号关于下达2025年中央财政重大公共卫生服务补助资金预算的通知</t>
  </si>
  <si>
    <t>冀财社[2024]179号关于提前下达2025年省级公共卫生服务补助资金预算的通知</t>
  </si>
  <si>
    <t>冀财社[2024]186号关于提前下达2025年医疗服务与保障能力提升（公立医院综合改革）补助资金预算的通知</t>
  </si>
  <si>
    <t>冀财社[2025]44号关于下达2025年医疗服务与保障能力提升（公立医院综合改革）补助资金预算的通知</t>
  </si>
  <si>
    <t>冀财社【2024】151号关于提前下达2025年中央基本公共卫生服务补助资金预算的通知</t>
  </si>
  <si>
    <t>井陉县医院医疗设备购置、人才培养及重点学科建设</t>
  </si>
  <si>
    <t>书记院长年薪制（县医院）</t>
  </si>
  <si>
    <t>新冠疫情防控专项经费</t>
  </si>
  <si>
    <t>公立医院改革与高质量发展示范项目</t>
  </si>
  <si>
    <t>井陉县中医院</t>
  </si>
  <si>
    <t>公立医院药品及耗材零差率补助资金（中医院）</t>
  </si>
  <si>
    <t>基本公共卫生</t>
  </si>
  <si>
    <t>医疗服务与保障能力提升（卫生健康人才培养）</t>
  </si>
  <si>
    <t>重大公共卫生</t>
  </si>
  <si>
    <t>冀财预【2024】年54号关于提前下达2025年革命老区转移支付预算的通知（中医院设备购置项目）</t>
  </si>
  <si>
    <t>井陉县中医院2025年劳务派遣人员经费</t>
  </si>
  <si>
    <t>井陉县中医院2025年离退休劳模津贴</t>
  </si>
  <si>
    <t>书记院长年薪制</t>
  </si>
  <si>
    <t>中医药事业发展经费</t>
  </si>
  <si>
    <t>冀财社[2025]88号关于下达2025年医疗服务与保障能力提升补助资金（中医药事业传承与发展部分）预算（第三批）的通知</t>
  </si>
  <si>
    <t>井陉县中医院服务能力提升项目</t>
  </si>
  <si>
    <t>落实乡村医生补助资金</t>
  </si>
  <si>
    <t>井陉县微水镇卫生院</t>
  </si>
  <si>
    <t>乡村卫生一体化财政补助资金（县级）</t>
  </si>
  <si>
    <t>2025年基本药物制度补助资金</t>
  </si>
  <si>
    <t>乡镇卫生院专项警方（微水卫生院）</t>
  </si>
  <si>
    <t>基本公共卫生服务补助资金</t>
  </si>
  <si>
    <t>井陉县北正乡卫生院</t>
  </si>
  <si>
    <t>基本药物制度补助资金</t>
  </si>
  <si>
    <t>乡镇卫生院定额财政补助资金</t>
  </si>
  <si>
    <t>乡村卫生一体化财政补助资金</t>
  </si>
  <si>
    <t>乡村医生补助资金</t>
  </si>
  <si>
    <t>井陉县南陉乡卫生院</t>
  </si>
  <si>
    <t>井陉县小作镇中心卫生院</t>
  </si>
  <si>
    <t>井陉县辛庄乡卫生院</t>
  </si>
  <si>
    <t>井陉县于家乡卫生院</t>
  </si>
  <si>
    <t>基本药品制度补助资金</t>
  </si>
  <si>
    <t>乡镇卫生院定额财政补助专项资金</t>
  </si>
  <si>
    <t>井陉县秀林镇卫生院</t>
  </si>
  <si>
    <t>井陉县威州镇中心卫生院</t>
  </si>
  <si>
    <t>冀财社[2024]179号关于提前下达2025年省级公共卫生服务补助资金预算的通知（其他公共卫生服务）</t>
  </si>
  <si>
    <t>井陉县天长镇中心卫生院</t>
  </si>
  <si>
    <t>井陉县孙庄乡卫生院</t>
  </si>
  <si>
    <t>乡村一体化财政补助资金</t>
  </si>
  <si>
    <t>井陉县上安镇卫生院</t>
  </si>
  <si>
    <t>井陉县南障城镇中心卫生院</t>
  </si>
  <si>
    <t>井陉县南峪镇卫生院</t>
  </si>
  <si>
    <t>井陉县南王庄乡卫生院</t>
  </si>
  <si>
    <t>井陉县吴家窑乡卫生院</t>
  </si>
  <si>
    <t>井陉县测鱼镇中心卫生院</t>
  </si>
  <si>
    <t>冀财社【2025】36号《河北省财政厅  河北省卫生健康委关于下达2025年中央基本药物制度补助资金预算的通知》</t>
  </si>
  <si>
    <t>村卫生室药品零差率补助资金（县级）</t>
  </si>
  <si>
    <t>冀财社【2024】139号关于提前下达2025年中央基本药物制度补助资金预算的通知</t>
  </si>
  <si>
    <t>冀财社[2024]179号关于提前下达2025年省级公共卫生服务补助资金预算的通知》药补资金</t>
  </si>
  <si>
    <t>乡村卫生一体化财政补助资金(县级)</t>
  </si>
  <si>
    <t>井陉县苍岩山镇卫生院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</si>
</sst>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0"/>
      <color indexed="8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176" fontId="9" fillId="0" borderId="7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176" fontId="7" fillId="0" borderId="7" xfId="0" applyNumberFormat="1" applyFont="1" applyBorder="1">
      <alignment vertical="center"/>
    </xf>
    <xf numFmtId="0" fontId="7" fillId="0" borderId="7" xfId="0" applyFont="1" applyBorder="1">
      <alignment vertical="center"/>
    </xf>
    <xf numFmtId="176" fontId="8" fillId="0" borderId="7" xfId="0" applyNumberFormat="1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/>
    </xf>
    <xf numFmtId="176" fontId="0" fillId="0" borderId="7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176" fontId="6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0"/>
  <sheetViews>
    <sheetView tabSelected="1" view="pageBreakPreview" zoomScaleNormal="100" workbookViewId="0">
      <pane ySplit="5" topLeftCell="A145" activePane="bottomLeft" state="frozen"/>
      <selection/>
      <selection pane="bottomLeft" activeCell="C80" sqref="C80"/>
    </sheetView>
  </sheetViews>
  <sheetFormatPr defaultColWidth="8.75" defaultRowHeight="13.5"/>
  <cols>
    <col min="1" max="1" width="7.25" style="3" customWidth="1"/>
    <col min="2" max="2" width="28.5" style="4" customWidth="1"/>
    <col min="3" max="3" width="19.875" customWidth="1"/>
    <col min="4" max="7" width="10.3583333333333" customWidth="1"/>
    <col min="8" max="8" width="16.125" customWidth="1"/>
    <col min="9" max="9" width="15.75" customWidth="1"/>
    <col min="10" max="10" width="15.625" customWidth="1"/>
    <col min="11" max="11" width="15.75" customWidth="1"/>
    <col min="12" max="12" width="19.5" customWidth="1"/>
  </cols>
  <sheetData>
    <row r="1" ht="20.25" spans="1:1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4" t="s">
        <v>3</v>
      </c>
      <c r="K4" s="14"/>
      <c r="L4" s="14"/>
    </row>
    <row r="5" s="2" customFormat="1" ht="20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7"/>
      <c r="H5" s="18" t="s">
        <v>8</v>
      </c>
      <c r="I5" s="15" t="s">
        <v>9</v>
      </c>
      <c r="J5" s="15" t="s">
        <v>10</v>
      </c>
      <c r="K5" s="15" t="s">
        <v>11</v>
      </c>
      <c r="L5" s="15" t="s">
        <v>12</v>
      </c>
    </row>
    <row r="6" s="3" customFormat="1" ht="20.1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21"/>
      <c r="I6" s="19"/>
      <c r="J6" s="19"/>
      <c r="K6" s="19"/>
      <c r="L6" s="19"/>
    </row>
    <row r="7" ht="20.1" customHeight="1" spans="1:12">
      <c r="A7" s="22">
        <v>1</v>
      </c>
      <c r="B7" s="23" t="s">
        <v>17</v>
      </c>
      <c r="C7" s="22" t="s">
        <v>18</v>
      </c>
      <c r="D7" s="24">
        <v>355.23</v>
      </c>
      <c r="E7" s="24">
        <v>115.69</v>
      </c>
      <c r="F7" s="24"/>
      <c r="G7" s="24">
        <v>122.75</v>
      </c>
      <c r="H7" s="25">
        <f>D7+E7+G7</f>
        <v>593.67</v>
      </c>
      <c r="I7" s="22"/>
      <c r="J7" s="22"/>
      <c r="K7" s="22">
        <v>100</v>
      </c>
      <c r="L7" s="26"/>
    </row>
    <row r="8" ht="20.1" customHeight="1" spans="1:12">
      <c r="A8" s="22">
        <v>2</v>
      </c>
      <c r="B8" s="23" t="s">
        <v>19</v>
      </c>
      <c r="C8" s="22" t="s">
        <v>18</v>
      </c>
      <c r="D8" s="24">
        <v>42.93</v>
      </c>
      <c r="E8" s="24">
        <v>18.21</v>
      </c>
      <c r="F8" s="24"/>
      <c r="G8" s="24">
        <v>10.07</v>
      </c>
      <c r="H8" s="25">
        <f>D8+E8+G8</f>
        <v>71.21</v>
      </c>
      <c r="I8" s="22"/>
      <c r="J8" s="22"/>
      <c r="K8" s="22">
        <v>100</v>
      </c>
      <c r="L8" s="26"/>
    </row>
    <row r="9" ht="30" customHeight="1" spans="1:12">
      <c r="A9" s="22">
        <v>3</v>
      </c>
      <c r="B9" s="23" t="s">
        <v>20</v>
      </c>
      <c r="C9" s="22" t="s">
        <v>18</v>
      </c>
      <c r="D9" s="24"/>
      <c r="E9" s="24"/>
      <c r="F9" s="24"/>
      <c r="G9" s="24">
        <v>31.38</v>
      </c>
      <c r="H9" s="25">
        <f>D9+E9+G9</f>
        <v>31.38</v>
      </c>
      <c r="I9" s="22"/>
      <c r="J9" s="22"/>
      <c r="K9" s="22">
        <v>100</v>
      </c>
      <c r="L9" s="26"/>
    </row>
    <row r="10" ht="30" customHeight="1" spans="1:12">
      <c r="A10" s="22">
        <v>4</v>
      </c>
      <c r="B10" s="23" t="s">
        <v>21</v>
      </c>
      <c r="C10" s="22" t="s">
        <v>18</v>
      </c>
      <c r="D10" s="24"/>
      <c r="E10" s="24"/>
      <c r="F10" s="24">
        <v>34.35</v>
      </c>
      <c r="G10" s="24">
        <v>47.67</v>
      </c>
      <c r="H10" s="25">
        <f>F10+G10</f>
        <v>82.02</v>
      </c>
      <c r="I10" s="22"/>
      <c r="J10" s="22"/>
      <c r="K10" s="22">
        <v>99</v>
      </c>
      <c r="L10" s="26"/>
    </row>
    <row r="11" ht="31" customHeight="1" spans="1:12">
      <c r="A11" s="22">
        <v>5</v>
      </c>
      <c r="B11" s="23" t="s">
        <v>22</v>
      </c>
      <c r="C11" s="22" t="s">
        <v>18</v>
      </c>
      <c r="D11" s="24"/>
      <c r="E11" s="24"/>
      <c r="F11" s="24"/>
      <c r="G11" s="24">
        <v>373.13</v>
      </c>
      <c r="H11" s="25">
        <f>D11+E11+G11</f>
        <v>373.13</v>
      </c>
      <c r="I11" s="22"/>
      <c r="J11" s="22"/>
      <c r="K11" s="22">
        <v>99</v>
      </c>
      <c r="L11" s="26"/>
    </row>
    <row r="12" ht="20.1" customHeight="1" spans="1:12">
      <c r="A12" s="22">
        <v>6</v>
      </c>
      <c r="B12" s="23" t="s">
        <v>23</v>
      </c>
      <c r="C12" s="22" t="s">
        <v>18</v>
      </c>
      <c r="D12" s="24"/>
      <c r="E12" s="24"/>
      <c r="F12" s="24"/>
      <c r="G12" s="24">
        <v>19.34</v>
      </c>
      <c r="H12" s="25">
        <f>D12+E12+F12+G12</f>
        <v>19.34</v>
      </c>
      <c r="I12" s="22"/>
      <c r="J12" s="22"/>
      <c r="K12" s="22">
        <v>98</v>
      </c>
      <c r="L12" s="26"/>
    </row>
    <row r="13" ht="42" customHeight="1" spans="1:12">
      <c r="A13" s="22">
        <v>7</v>
      </c>
      <c r="B13" s="23" t="s">
        <v>24</v>
      </c>
      <c r="C13" s="22" t="s">
        <v>18</v>
      </c>
      <c r="D13" s="24"/>
      <c r="E13" s="24"/>
      <c r="F13" s="24"/>
      <c r="G13" s="24">
        <v>2.21</v>
      </c>
      <c r="H13" s="25">
        <f>D13+E13+F13+G13</f>
        <v>2.21</v>
      </c>
      <c r="I13" s="22"/>
      <c r="J13" s="22"/>
      <c r="K13" s="22">
        <v>99</v>
      </c>
      <c r="L13" s="26"/>
    </row>
    <row r="14" ht="20.1" customHeight="1" spans="1:12">
      <c r="A14" s="22">
        <v>8</v>
      </c>
      <c r="B14" s="23" t="s">
        <v>25</v>
      </c>
      <c r="C14" s="22" t="s">
        <v>18</v>
      </c>
      <c r="D14" s="24">
        <v>1818.61</v>
      </c>
      <c r="E14" s="24">
        <v>101.03</v>
      </c>
      <c r="F14" s="24"/>
      <c r="G14" s="24">
        <v>101</v>
      </c>
      <c r="H14" s="25">
        <f>D14+E14+F14+G14</f>
        <v>2020.64</v>
      </c>
      <c r="I14" s="22"/>
      <c r="J14" s="22"/>
      <c r="K14" s="22">
        <v>97</v>
      </c>
      <c r="L14" s="26"/>
    </row>
    <row r="15" ht="33" customHeight="1" spans="1:12">
      <c r="A15" s="22">
        <v>9</v>
      </c>
      <c r="B15" s="23" t="s">
        <v>26</v>
      </c>
      <c r="C15" s="22" t="s">
        <v>18</v>
      </c>
      <c r="D15" s="24"/>
      <c r="E15" s="24"/>
      <c r="F15" s="24"/>
      <c r="G15" s="24">
        <v>0.8</v>
      </c>
      <c r="H15" s="25">
        <v>0.8</v>
      </c>
      <c r="I15" s="22"/>
      <c r="J15" s="22"/>
      <c r="K15" s="22">
        <v>97</v>
      </c>
      <c r="L15" s="26"/>
    </row>
    <row r="16" ht="30" customHeight="1" spans="1:12">
      <c r="A16" s="22">
        <v>10</v>
      </c>
      <c r="B16" s="23" t="s">
        <v>27</v>
      </c>
      <c r="C16" s="22" t="s">
        <v>18</v>
      </c>
      <c r="D16" s="24"/>
      <c r="E16" s="24"/>
      <c r="F16" s="24"/>
      <c r="G16" s="24">
        <v>1.6</v>
      </c>
      <c r="H16" s="25">
        <v>1.6</v>
      </c>
      <c r="I16" s="22"/>
      <c r="J16" s="22"/>
      <c r="K16" s="22">
        <v>97</v>
      </c>
      <c r="L16" s="26"/>
    </row>
    <row r="17" ht="29" customHeight="1" spans="1:12">
      <c r="A17" s="22">
        <v>11</v>
      </c>
      <c r="B17" s="23" t="s">
        <v>28</v>
      </c>
      <c r="C17" s="22" t="s">
        <v>18</v>
      </c>
      <c r="D17" s="24"/>
      <c r="E17" s="24"/>
      <c r="F17" s="24"/>
      <c r="G17" s="24">
        <v>35.28</v>
      </c>
      <c r="H17" s="25">
        <v>35.28</v>
      </c>
      <c r="I17" s="22"/>
      <c r="J17" s="22"/>
      <c r="K17" s="22">
        <v>98</v>
      </c>
      <c r="L17" s="26"/>
    </row>
    <row r="18" ht="26" customHeight="1" spans="1:12">
      <c r="A18" s="22">
        <v>12</v>
      </c>
      <c r="B18" s="23" t="s">
        <v>29</v>
      </c>
      <c r="C18" s="22" t="s">
        <v>18</v>
      </c>
      <c r="D18" s="24"/>
      <c r="E18" s="24"/>
      <c r="F18" s="24">
        <v>21.96</v>
      </c>
      <c r="G18" s="24">
        <v>21.96</v>
      </c>
      <c r="H18" s="25">
        <f>F18+G18</f>
        <v>43.92</v>
      </c>
      <c r="I18" s="22"/>
      <c r="J18" s="22"/>
      <c r="K18" s="22">
        <v>98</v>
      </c>
      <c r="L18" s="26"/>
    </row>
    <row r="19" ht="20.1" customHeight="1" spans="1:12">
      <c r="A19" s="22">
        <v>13</v>
      </c>
      <c r="B19" s="23" t="s">
        <v>30</v>
      </c>
      <c r="C19" s="22" t="s">
        <v>18</v>
      </c>
      <c r="D19" s="24"/>
      <c r="E19" s="24"/>
      <c r="F19" s="24"/>
      <c r="G19" s="24">
        <v>1.98</v>
      </c>
      <c r="H19" s="25">
        <f>G19</f>
        <v>1.98</v>
      </c>
      <c r="I19" s="22"/>
      <c r="J19" s="22"/>
      <c r="K19" s="22">
        <v>97</v>
      </c>
      <c r="L19" s="26"/>
    </row>
    <row r="20" ht="20.1" customHeight="1" spans="1:12">
      <c r="A20" s="22">
        <v>14</v>
      </c>
      <c r="B20" s="23" t="s">
        <v>31</v>
      </c>
      <c r="C20" s="22" t="s">
        <v>18</v>
      </c>
      <c r="D20" s="24">
        <v>10.45</v>
      </c>
      <c r="E20" s="24">
        <v>15.15</v>
      </c>
      <c r="F20" s="24"/>
      <c r="G20" s="24">
        <v>19.98</v>
      </c>
      <c r="H20" s="25">
        <f>D20+E20+G20</f>
        <v>45.58</v>
      </c>
      <c r="I20" s="22"/>
      <c r="J20" s="22"/>
      <c r="K20" s="22">
        <v>98</v>
      </c>
      <c r="L20" s="26"/>
    </row>
    <row r="21" ht="20.1" customHeight="1" spans="1:12">
      <c r="A21" s="22">
        <v>15</v>
      </c>
      <c r="B21" s="23" t="s">
        <v>32</v>
      </c>
      <c r="C21" s="22" t="s">
        <v>33</v>
      </c>
      <c r="D21" s="24"/>
      <c r="E21" s="24"/>
      <c r="F21" s="24"/>
      <c r="G21" s="24">
        <v>45</v>
      </c>
      <c r="H21" s="25">
        <f t="shared" ref="H21:H28" si="0">D21+E21+G21</f>
        <v>45</v>
      </c>
      <c r="I21" s="22"/>
      <c r="J21" s="22"/>
      <c r="K21" s="22">
        <v>99</v>
      </c>
      <c r="L21" s="26"/>
    </row>
    <row r="22" ht="23" customHeight="1" spans="1:12">
      <c r="A22" s="22">
        <v>16</v>
      </c>
      <c r="B22" s="23" t="s">
        <v>34</v>
      </c>
      <c r="C22" s="22" t="s">
        <v>33</v>
      </c>
      <c r="D22" s="24"/>
      <c r="E22" s="24"/>
      <c r="F22" s="24"/>
      <c r="G22" s="24">
        <v>11</v>
      </c>
      <c r="H22" s="25">
        <f t="shared" si="0"/>
        <v>11</v>
      </c>
      <c r="I22" s="22"/>
      <c r="J22" s="22"/>
      <c r="K22" s="22">
        <v>90</v>
      </c>
      <c r="L22" s="26"/>
    </row>
    <row r="23" ht="20.1" customHeight="1" spans="1:12">
      <c r="A23" s="22">
        <v>17</v>
      </c>
      <c r="B23" s="23" t="s">
        <v>35</v>
      </c>
      <c r="C23" s="22" t="s">
        <v>33</v>
      </c>
      <c r="D23" s="24"/>
      <c r="E23" s="24"/>
      <c r="F23" s="24"/>
      <c r="G23" s="24">
        <v>2.5</v>
      </c>
      <c r="H23" s="25">
        <f t="shared" si="0"/>
        <v>2.5</v>
      </c>
      <c r="I23" s="22"/>
      <c r="J23" s="22"/>
      <c r="K23" s="22">
        <v>90</v>
      </c>
      <c r="L23" s="26"/>
    </row>
    <row r="24" ht="32" customHeight="1" spans="1:12">
      <c r="A24" s="22">
        <v>18</v>
      </c>
      <c r="B24" s="23" t="s">
        <v>36</v>
      </c>
      <c r="C24" s="22" t="s">
        <v>33</v>
      </c>
      <c r="D24" s="24"/>
      <c r="E24" s="24"/>
      <c r="F24" s="24"/>
      <c r="G24" s="24">
        <v>19.61</v>
      </c>
      <c r="H24" s="25">
        <f t="shared" si="0"/>
        <v>19.61</v>
      </c>
      <c r="I24" s="22"/>
      <c r="J24" s="22"/>
      <c r="K24" s="22">
        <v>90</v>
      </c>
      <c r="L24" s="26"/>
    </row>
    <row r="25" ht="20.1" customHeight="1" spans="1:12">
      <c r="A25" s="22">
        <v>19</v>
      </c>
      <c r="B25" s="23" t="s">
        <v>37</v>
      </c>
      <c r="C25" s="22" t="s">
        <v>33</v>
      </c>
      <c r="D25" s="24"/>
      <c r="E25" s="24"/>
      <c r="F25" s="24"/>
      <c r="G25" s="24">
        <v>0.5</v>
      </c>
      <c r="H25" s="25">
        <f t="shared" si="0"/>
        <v>0.5</v>
      </c>
      <c r="I25" s="22"/>
      <c r="J25" s="22"/>
      <c r="K25" s="22">
        <v>85</v>
      </c>
      <c r="L25" s="26"/>
    </row>
    <row r="26" ht="57" customHeight="1" spans="1:12">
      <c r="A26" s="22">
        <v>20</v>
      </c>
      <c r="B26" s="23" t="s">
        <v>38</v>
      </c>
      <c r="C26" s="22" t="s">
        <v>33</v>
      </c>
      <c r="D26" s="24"/>
      <c r="E26" s="24">
        <v>3</v>
      </c>
      <c r="F26" s="24"/>
      <c r="G26" s="24"/>
      <c r="H26" s="25">
        <f t="shared" si="0"/>
        <v>3</v>
      </c>
      <c r="I26" s="22"/>
      <c r="J26" s="22"/>
      <c r="K26" s="22">
        <v>100</v>
      </c>
      <c r="L26" s="26"/>
    </row>
    <row r="27" ht="32" customHeight="1" spans="1:12">
      <c r="A27" s="22">
        <v>21</v>
      </c>
      <c r="B27" s="23" t="s">
        <v>39</v>
      </c>
      <c r="C27" s="22" t="s">
        <v>33</v>
      </c>
      <c r="D27" s="24"/>
      <c r="E27" s="24"/>
      <c r="F27" s="24"/>
      <c r="G27" s="24">
        <v>38.69</v>
      </c>
      <c r="H27" s="25">
        <f t="shared" si="0"/>
        <v>38.69</v>
      </c>
      <c r="I27" s="22"/>
      <c r="J27" s="22"/>
      <c r="K27" s="22">
        <v>100</v>
      </c>
      <c r="L27" s="26"/>
    </row>
    <row r="28" ht="28" customHeight="1" spans="1:12">
      <c r="A28" s="22">
        <v>22</v>
      </c>
      <c r="B28" s="23" t="s">
        <v>40</v>
      </c>
      <c r="C28" s="22" t="s">
        <v>33</v>
      </c>
      <c r="D28" s="24">
        <v>55.55</v>
      </c>
      <c r="E28" s="24"/>
      <c r="F28" s="24"/>
      <c r="G28" s="24"/>
      <c r="H28" s="25">
        <f t="shared" si="0"/>
        <v>55.55</v>
      </c>
      <c r="I28" s="22"/>
      <c r="J28" s="22"/>
      <c r="K28" s="22">
        <v>100</v>
      </c>
      <c r="L28" s="26"/>
    </row>
    <row r="29" ht="20.1" customHeight="1" spans="1:12">
      <c r="A29" s="22">
        <v>23</v>
      </c>
      <c r="B29" s="23" t="s">
        <v>41</v>
      </c>
      <c r="C29" s="22" t="s">
        <v>42</v>
      </c>
      <c r="D29" s="24">
        <v>145.96</v>
      </c>
      <c r="E29" s="24">
        <v>10.64</v>
      </c>
      <c r="F29" s="24"/>
      <c r="G29" s="24">
        <v>32.85</v>
      </c>
      <c r="H29" s="25">
        <f t="shared" ref="H29:H35" si="1">D29+E29+F29+G29</f>
        <v>189.45</v>
      </c>
      <c r="I29" s="22"/>
      <c r="J29" s="22"/>
      <c r="K29" s="22">
        <v>98</v>
      </c>
      <c r="L29" s="26"/>
    </row>
    <row r="30" ht="20.1" customHeight="1" spans="1:12">
      <c r="A30" s="22">
        <v>24</v>
      </c>
      <c r="B30" s="23" t="s">
        <v>43</v>
      </c>
      <c r="C30" s="22" t="s">
        <v>42</v>
      </c>
      <c r="D30" s="24"/>
      <c r="E30" s="24">
        <v>10.78</v>
      </c>
      <c r="F30" s="24"/>
      <c r="G30" s="24"/>
      <c r="H30" s="25">
        <f t="shared" si="1"/>
        <v>10.78</v>
      </c>
      <c r="I30" s="22"/>
      <c r="J30" s="22"/>
      <c r="K30" s="22">
        <v>98</v>
      </c>
      <c r="L30" s="26"/>
    </row>
    <row r="31" ht="20.1" customHeight="1" spans="1:12">
      <c r="A31" s="22">
        <v>25</v>
      </c>
      <c r="B31" s="23" t="s">
        <v>44</v>
      </c>
      <c r="C31" s="22" t="s">
        <v>42</v>
      </c>
      <c r="D31" s="24"/>
      <c r="E31" s="24"/>
      <c r="F31" s="24">
        <v>11.77</v>
      </c>
      <c r="G31" s="24">
        <v>36.1</v>
      </c>
      <c r="H31" s="25">
        <f t="shared" si="1"/>
        <v>47.87</v>
      </c>
      <c r="I31" s="22"/>
      <c r="J31" s="22"/>
      <c r="K31" s="22">
        <v>97</v>
      </c>
      <c r="L31" s="26"/>
    </row>
    <row r="32" ht="20.1" customHeight="1" spans="1:12">
      <c r="A32" s="22">
        <v>26</v>
      </c>
      <c r="B32" s="23" t="s">
        <v>45</v>
      </c>
      <c r="C32" s="22" t="s">
        <v>42</v>
      </c>
      <c r="D32" s="24"/>
      <c r="E32" s="24"/>
      <c r="F32" s="24"/>
      <c r="G32" s="24">
        <v>17.21</v>
      </c>
      <c r="H32" s="25">
        <f t="shared" si="1"/>
        <v>17.21</v>
      </c>
      <c r="I32" s="22"/>
      <c r="J32" s="22"/>
      <c r="K32" s="22">
        <v>96</v>
      </c>
      <c r="L32" s="26"/>
    </row>
    <row r="33" ht="20.1" customHeight="1" spans="1:12">
      <c r="A33" s="22">
        <v>27</v>
      </c>
      <c r="B33" s="23" t="s">
        <v>46</v>
      </c>
      <c r="C33" s="22" t="s">
        <v>42</v>
      </c>
      <c r="D33" s="24"/>
      <c r="E33" s="24">
        <v>26.28</v>
      </c>
      <c r="F33" s="24"/>
      <c r="G33" s="24"/>
      <c r="H33" s="25">
        <f t="shared" si="1"/>
        <v>26.28</v>
      </c>
      <c r="I33" s="22"/>
      <c r="J33" s="22"/>
      <c r="K33" s="22">
        <v>97</v>
      </c>
      <c r="L33" s="26"/>
    </row>
    <row r="34" ht="35" customHeight="1" spans="1:12">
      <c r="A34" s="22">
        <v>28</v>
      </c>
      <c r="B34" s="23" t="s">
        <v>47</v>
      </c>
      <c r="C34" s="22" t="s">
        <v>42</v>
      </c>
      <c r="D34" s="24">
        <v>5</v>
      </c>
      <c r="E34" s="24"/>
      <c r="F34" s="24"/>
      <c r="G34" s="24"/>
      <c r="H34" s="25">
        <f t="shared" si="1"/>
        <v>5</v>
      </c>
      <c r="I34" s="22"/>
      <c r="J34" s="22"/>
      <c r="K34" s="22">
        <v>98</v>
      </c>
      <c r="L34" s="26"/>
    </row>
    <row r="35" ht="28" customHeight="1" spans="1:12">
      <c r="A35" s="22">
        <v>29</v>
      </c>
      <c r="B35" s="23" t="s">
        <v>48</v>
      </c>
      <c r="C35" s="22" t="s">
        <v>49</v>
      </c>
      <c r="D35" s="24"/>
      <c r="E35" s="24"/>
      <c r="F35" s="24"/>
      <c r="G35" s="24">
        <v>107</v>
      </c>
      <c r="H35" s="25">
        <f t="shared" si="1"/>
        <v>107</v>
      </c>
      <c r="I35" s="22">
        <v>0</v>
      </c>
      <c r="J35" s="22"/>
      <c r="K35" s="22">
        <v>100</v>
      </c>
      <c r="L35" s="26"/>
    </row>
    <row r="36" ht="31" customHeight="1" spans="1:12">
      <c r="A36" s="22">
        <v>30</v>
      </c>
      <c r="B36" s="23" t="s">
        <v>50</v>
      </c>
      <c r="C36" s="22" t="s">
        <v>49</v>
      </c>
      <c r="D36" s="24"/>
      <c r="E36" s="24"/>
      <c r="F36" s="24"/>
      <c r="G36" s="24">
        <v>322.6044</v>
      </c>
      <c r="H36" s="25">
        <f t="shared" ref="H36:H46" si="2">D36+E36+F36+G36</f>
        <v>322.6044</v>
      </c>
      <c r="I36" s="22">
        <v>0</v>
      </c>
      <c r="J36" s="22"/>
      <c r="K36" s="22">
        <v>100</v>
      </c>
      <c r="L36" s="26"/>
    </row>
    <row r="37" ht="20.1" customHeight="1" spans="1:12">
      <c r="A37" s="22">
        <v>31</v>
      </c>
      <c r="B37" s="23" t="s">
        <v>51</v>
      </c>
      <c r="C37" s="22" t="s">
        <v>49</v>
      </c>
      <c r="D37" s="24"/>
      <c r="E37" s="24"/>
      <c r="F37" s="24"/>
      <c r="G37" s="24">
        <v>2.261638</v>
      </c>
      <c r="H37" s="25">
        <f t="shared" si="2"/>
        <v>2.261638</v>
      </c>
      <c r="I37" s="22">
        <v>0</v>
      </c>
      <c r="J37" s="22"/>
      <c r="K37" s="22">
        <v>100</v>
      </c>
      <c r="L37" s="26"/>
    </row>
    <row r="38" ht="39" customHeight="1" spans="1:12">
      <c r="A38" s="22">
        <v>32</v>
      </c>
      <c r="B38" s="23" t="s">
        <v>52</v>
      </c>
      <c r="C38" s="22" t="s">
        <v>49</v>
      </c>
      <c r="D38" s="24"/>
      <c r="E38" s="24">
        <v>0.25</v>
      </c>
      <c r="F38" s="24"/>
      <c r="G38" s="24"/>
      <c r="H38" s="25">
        <f t="shared" si="2"/>
        <v>0.25</v>
      </c>
      <c r="I38" s="22">
        <v>0</v>
      </c>
      <c r="J38" s="22"/>
      <c r="K38" s="22">
        <v>100</v>
      </c>
      <c r="L38" s="26"/>
    </row>
    <row r="39" ht="71" customHeight="1" spans="1:12">
      <c r="A39" s="22">
        <v>33</v>
      </c>
      <c r="B39" s="23" t="s">
        <v>53</v>
      </c>
      <c r="C39" s="22" t="s">
        <v>49</v>
      </c>
      <c r="D39" s="24">
        <v>77.59</v>
      </c>
      <c r="E39" s="24"/>
      <c r="F39" s="24"/>
      <c r="G39" s="24"/>
      <c r="H39" s="25">
        <f t="shared" si="2"/>
        <v>77.59</v>
      </c>
      <c r="I39" s="22">
        <v>0</v>
      </c>
      <c r="J39" s="22"/>
      <c r="K39" s="22">
        <v>100</v>
      </c>
      <c r="L39" s="26"/>
    </row>
    <row r="40" ht="41" customHeight="1" spans="1:12">
      <c r="A40" s="22">
        <v>34</v>
      </c>
      <c r="B40" s="23" t="s">
        <v>54</v>
      </c>
      <c r="C40" s="22" t="s">
        <v>49</v>
      </c>
      <c r="D40" s="24"/>
      <c r="E40" s="24">
        <v>4.7469</v>
      </c>
      <c r="F40" s="24"/>
      <c r="G40" s="24"/>
      <c r="H40" s="25">
        <f t="shared" si="2"/>
        <v>4.7469</v>
      </c>
      <c r="I40" s="22">
        <v>0</v>
      </c>
      <c r="J40" s="22"/>
      <c r="K40" s="22">
        <v>100</v>
      </c>
      <c r="L40" s="26"/>
    </row>
    <row r="41" ht="54" customHeight="1" spans="1:12">
      <c r="A41" s="22">
        <v>35</v>
      </c>
      <c r="B41" s="23" t="s">
        <v>54</v>
      </c>
      <c r="C41" s="22" t="s">
        <v>49</v>
      </c>
      <c r="D41" s="24"/>
      <c r="E41" s="24">
        <v>6.31</v>
      </c>
      <c r="F41" s="24"/>
      <c r="G41" s="24"/>
      <c r="H41" s="25">
        <f t="shared" si="2"/>
        <v>6.31</v>
      </c>
      <c r="I41" s="22">
        <v>0</v>
      </c>
      <c r="J41" s="22"/>
      <c r="K41" s="22">
        <v>100</v>
      </c>
      <c r="L41" s="26"/>
    </row>
    <row r="42" ht="48" customHeight="1" spans="1:12">
      <c r="A42" s="22">
        <v>36</v>
      </c>
      <c r="B42" s="23" t="s">
        <v>55</v>
      </c>
      <c r="C42" s="22" t="s">
        <v>49</v>
      </c>
      <c r="D42" s="24">
        <v>71.74</v>
      </c>
      <c r="E42" s="24"/>
      <c r="F42" s="24"/>
      <c r="G42" s="24"/>
      <c r="H42" s="25">
        <f t="shared" si="2"/>
        <v>71.74</v>
      </c>
      <c r="I42" s="22">
        <v>0</v>
      </c>
      <c r="J42" s="22"/>
      <c r="K42" s="22">
        <v>100</v>
      </c>
      <c r="L42" s="26"/>
    </row>
    <row r="43" ht="38" customHeight="1" spans="1:12">
      <c r="A43" s="22">
        <v>37</v>
      </c>
      <c r="B43" s="23" t="s">
        <v>55</v>
      </c>
      <c r="C43" s="22" t="s">
        <v>49</v>
      </c>
      <c r="D43" s="24">
        <v>138</v>
      </c>
      <c r="E43" s="24"/>
      <c r="F43" s="24"/>
      <c r="G43" s="24"/>
      <c r="H43" s="25">
        <f t="shared" si="2"/>
        <v>138</v>
      </c>
      <c r="I43" s="22">
        <v>0</v>
      </c>
      <c r="J43" s="22"/>
      <c r="K43" s="22">
        <v>100</v>
      </c>
      <c r="L43" s="26"/>
    </row>
    <row r="44" ht="54" customHeight="1" spans="1:12">
      <c r="A44" s="22">
        <v>38</v>
      </c>
      <c r="B44" s="23" t="s">
        <v>56</v>
      </c>
      <c r="C44" s="22" t="s">
        <v>49</v>
      </c>
      <c r="D44" s="24">
        <v>5.5</v>
      </c>
      <c r="E44" s="24"/>
      <c r="F44" s="24"/>
      <c r="G44" s="24"/>
      <c r="H44" s="25">
        <f t="shared" si="2"/>
        <v>5.5</v>
      </c>
      <c r="I44" s="22">
        <v>0</v>
      </c>
      <c r="J44" s="22"/>
      <c r="K44" s="22">
        <v>100</v>
      </c>
      <c r="L44" s="26"/>
    </row>
    <row r="45" ht="39" customHeight="1" spans="1:12">
      <c r="A45" s="22">
        <v>39</v>
      </c>
      <c r="B45" s="23" t="s">
        <v>57</v>
      </c>
      <c r="C45" s="22" t="s">
        <v>49</v>
      </c>
      <c r="D45" s="24">
        <v>16.7251</v>
      </c>
      <c r="E45" s="24"/>
      <c r="F45" s="24"/>
      <c r="G45" s="24"/>
      <c r="H45" s="25">
        <f t="shared" si="2"/>
        <v>16.7251</v>
      </c>
      <c r="I45" s="22">
        <v>0</v>
      </c>
      <c r="J45" s="22"/>
      <c r="K45" s="22">
        <v>100</v>
      </c>
      <c r="L45" s="26"/>
    </row>
    <row r="46" ht="39" customHeight="1" spans="1:12">
      <c r="A46" s="22">
        <v>40</v>
      </c>
      <c r="B46" s="23" t="s">
        <v>58</v>
      </c>
      <c r="C46" s="22" t="s">
        <v>49</v>
      </c>
      <c r="D46" s="24"/>
      <c r="E46" s="24"/>
      <c r="F46" s="24"/>
      <c r="G46" s="24">
        <v>22.3026</v>
      </c>
      <c r="H46" s="25">
        <f t="shared" si="2"/>
        <v>22.3026</v>
      </c>
      <c r="I46" s="22">
        <v>0</v>
      </c>
      <c r="J46" s="22"/>
      <c r="K46" s="22">
        <v>100</v>
      </c>
      <c r="L46" s="26"/>
    </row>
    <row r="47" ht="30" customHeight="1" spans="1:12">
      <c r="A47" s="22">
        <v>41</v>
      </c>
      <c r="B47" s="23" t="s">
        <v>59</v>
      </c>
      <c r="C47" s="22" t="s">
        <v>49</v>
      </c>
      <c r="D47" s="24"/>
      <c r="E47" s="24"/>
      <c r="F47" s="24"/>
      <c r="G47" s="24">
        <v>43.840831</v>
      </c>
      <c r="H47" s="25">
        <f t="shared" ref="H47:H57" si="3">D47+E47+F47+G47</f>
        <v>43.840831</v>
      </c>
      <c r="I47" s="22">
        <v>0</v>
      </c>
      <c r="J47" s="22"/>
      <c r="K47" s="22">
        <v>100</v>
      </c>
      <c r="L47" s="26"/>
    </row>
    <row r="48" ht="20.1" customHeight="1" spans="1:12">
      <c r="A48" s="22">
        <v>42</v>
      </c>
      <c r="B48" s="23" t="s">
        <v>60</v>
      </c>
      <c r="C48" s="22" t="s">
        <v>49</v>
      </c>
      <c r="D48" s="24"/>
      <c r="E48" s="24"/>
      <c r="F48" s="24"/>
      <c r="G48" s="24">
        <v>130</v>
      </c>
      <c r="H48" s="25">
        <f t="shared" si="3"/>
        <v>130</v>
      </c>
      <c r="I48" s="22">
        <v>0</v>
      </c>
      <c r="J48" s="22"/>
      <c r="K48" s="22">
        <v>100</v>
      </c>
      <c r="L48" s="26"/>
    </row>
    <row r="49" ht="32" customHeight="1" spans="1:12">
      <c r="A49" s="22">
        <v>43</v>
      </c>
      <c r="B49" s="23" t="s">
        <v>61</v>
      </c>
      <c r="C49" s="22" t="s">
        <v>62</v>
      </c>
      <c r="D49" s="24">
        <v>130</v>
      </c>
      <c r="E49" s="24"/>
      <c r="F49" s="24"/>
      <c r="G49" s="24">
        <v>140</v>
      </c>
      <c r="H49" s="25">
        <f t="shared" si="3"/>
        <v>270</v>
      </c>
      <c r="I49" s="22"/>
      <c r="J49" s="22"/>
      <c r="K49" s="22">
        <v>99</v>
      </c>
      <c r="L49" s="26"/>
    </row>
    <row r="50" ht="35" customHeight="1" spans="1:12">
      <c r="A50" s="22">
        <v>44</v>
      </c>
      <c r="B50" s="23" t="s">
        <v>63</v>
      </c>
      <c r="C50" s="22" t="s">
        <v>62</v>
      </c>
      <c r="D50" s="24"/>
      <c r="E50" s="24"/>
      <c r="F50" s="24"/>
      <c r="G50" s="24">
        <v>96.3094</v>
      </c>
      <c r="H50" s="25">
        <f t="shared" si="3"/>
        <v>96.3094</v>
      </c>
      <c r="I50" s="22"/>
      <c r="J50" s="22"/>
      <c r="K50" s="22">
        <v>99</v>
      </c>
      <c r="L50" s="26"/>
    </row>
    <row r="51" ht="20.1" customHeight="1" spans="1:12">
      <c r="A51" s="22">
        <v>45</v>
      </c>
      <c r="B51" s="27" t="s">
        <v>64</v>
      </c>
      <c r="C51" s="28" t="s">
        <v>62</v>
      </c>
      <c r="D51" s="29">
        <v>19.2</v>
      </c>
      <c r="E51" s="29">
        <v>6.39</v>
      </c>
      <c r="F51" s="29"/>
      <c r="G51" s="29">
        <v>6.39</v>
      </c>
      <c r="H51" s="25">
        <f t="shared" si="3"/>
        <v>31.98</v>
      </c>
      <c r="I51" s="28"/>
      <c r="J51" s="28"/>
      <c r="K51" s="28">
        <v>98</v>
      </c>
      <c r="L51" s="26"/>
    </row>
    <row r="52" ht="34" customHeight="1" spans="1:12">
      <c r="A52" s="22">
        <v>46</v>
      </c>
      <c r="B52" s="23" t="s">
        <v>65</v>
      </c>
      <c r="C52" s="22" t="s">
        <v>62</v>
      </c>
      <c r="D52" s="24">
        <v>19.98</v>
      </c>
      <c r="E52" s="24"/>
      <c r="F52" s="24"/>
      <c r="G52" s="24"/>
      <c r="H52" s="25">
        <f t="shared" si="3"/>
        <v>19.98</v>
      </c>
      <c r="I52" s="22"/>
      <c r="J52" s="22"/>
      <c r="K52" s="22">
        <v>97</v>
      </c>
      <c r="L52" s="26"/>
    </row>
    <row r="53" ht="20.1" customHeight="1" spans="1:12">
      <c r="A53" s="22">
        <v>47</v>
      </c>
      <c r="B53" s="23" t="s">
        <v>66</v>
      </c>
      <c r="C53" s="22" t="s">
        <v>62</v>
      </c>
      <c r="D53" s="24">
        <v>8.89</v>
      </c>
      <c r="E53" s="24"/>
      <c r="F53" s="24"/>
      <c r="G53" s="24"/>
      <c r="H53" s="25">
        <f t="shared" si="3"/>
        <v>8.89</v>
      </c>
      <c r="I53" s="22"/>
      <c r="J53" s="22"/>
      <c r="K53" s="22">
        <v>98</v>
      </c>
      <c r="L53" s="26"/>
    </row>
    <row r="54" ht="43" customHeight="1" spans="1:12">
      <c r="A54" s="22">
        <v>48</v>
      </c>
      <c r="B54" s="23" t="s">
        <v>54</v>
      </c>
      <c r="C54" s="22" t="s">
        <v>62</v>
      </c>
      <c r="D54" s="24"/>
      <c r="E54" s="24">
        <v>5.254162</v>
      </c>
      <c r="F54" s="24"/>
      <c r="G54" s="24"/>
      <c r="H54" s="25">
        <f t="shared" si="3"/>
        <v>5.254162</v>
      </c>
      <c r="I54" s="22"/>
      <c r="J54" s="22"/>
      <c r="K54" s="22">
        <v>99</v>
      </c>
      <c r="L54" s="26"/>
    </row>
    <row r="55" ht="37" customHeight="1" spans="1:12">
      <c r="A55" s="22">
        <v>49</v>
      </c>
      <c r="B55" s="23" t="s">
        <v>54</v>
      </c>
      <c r="C55" s="22" t="s">
        <v>62</v>
      </c>
      <c r="D55" s="30">
        <v>69.26</v>
      </c>
      <c r="E55" s="24"/>
      <c r="F55" s="24"/>
      <c r="G55" s="24"/>
      <c r="H55" s="25">
        <f t="shared" si="3"/>
        <v>69.26</v>
      </c>
      <c r="I55" s="22"/>
      <c r="J55" s="22"/>
      <c r="K55" s="22">
        <v>98</v>
      </c>
      <c r="L55" s="26"/>
    </row>
    <row r="56" ht="39" customHeight="1" spans="1:12">
      <c r="A56" s="22">
        <v>50</v>
      </c>
      <c r="B56" s="23" t="s">
        <v>56</v>
      </c>
      <c r="C56" s="22" t="s">
        <v>62</v>
      </c>
      <c r="D56" s="24">
        <v>5.3</v>
      </c>
      <c r="E56" s="24"/>
      <c r="F56" s="24"/>
      <c r="G56" s="24"/>
      <c r="H56" s="25">
        <f t="shared" si="3"/>
        <v>5.3</v>
      </c>
      <c r="I56" s="22"/>
      <c r="J56" s="22"/>
      <c r="K56" s="22">
        <v>99</v>
      </c>
      <c r="L56" s="26"/>
    </row>
    <row r="57" ht="52" customHeight="1" spans="1:12">
      <c r="A57" s="22">
        <v>51</v>
      </c>
      <c r="B57" s="31" t="s">
        <v>67</v>
      </c>
      <c r="C57" s="22" t="s">
        <v>62</v>
      </c>
      <c r="D57" s="32"/>
      <c r="E57" s="32">
        <v>988</v>
      </c>
      <c r="F57" s="32"/>
      <c r="G57" s="32"/>
      <c r="H57" s="25">
        <f t="shared" si="3"/>
        <v>988</v>
      </c>
      <c r="I57" s="33"/>
      <c r="J57" s="33"/>
      <c r="K57" s="33">
        <v>98</v>
      </c>
      <c r="L57" s="26"/>
    </row>
    <row r="58" ht="20.1" customHeight="1" spans="1:12">
      <c r="A58" s="22">
        <v>52</v>
      </c>
      <c r="B58" s="31" t="s">
        <v>68</v>
      </c>
      <c r="C58" s="22" t="s">
        <v>62</v>
      </c>
      <c r="D58" s="32"/>
      <c r="E58" s="32"/>
      <c r="F58" s="32"/>
      <c r="G58" s="32">
        <v>4.225176</v>
      </c>
      <c r="H58" s="25">
        <v>4.225176</v>
      </c>
      <c r="I58" s="33"/>
      <c r="J58" s="33"/>
      <c r="K58" s="33">
        <v>100</v>
      </c>
      <c r="L58" s="26"/>
    </row>
    <row r="59" ht="20.1" customHeight="1" spans="1:12">
      <c r="A59" s="22">
        <v>53</v>
      </c>
      <c r="B59" s="31" t="s">
        <v>69</v>
      </c>
      <c r="C59" s="22" t="s">
        <v>62</v>
      </c>
      <c r="D59" s="32"/>
      <c r="E59" s="32"/>
      <c r="F59" s="32"/>
      <c r="G59" s="32">
        <v>0.36</v>
      </c>
      <c r="H59" s="25">
        <v>0.36</v>
      </c>
      <c r="I59" s="33"/>
      <c r="J59" s="33"/>
      <c r="K59" s="33">
        <v>100</v>
      </c>
      <c r="L59" s="26"/>
    </row>
    <row r="60" ht="20.1" customHeight="1" spans="1:12">
      <c r="A60" s="22">
        <v>54</v>
      </c>
      <c r="B60" s="31" t="s">
        <v>70</v>
      </c>
      <c r="C60" s="22" t="s">
        <v>62</v>
      </c>
      <c r="D60" s="32"/>
      <c r="E60" s="32"/>
      <c r="F60" s="32"/>
      <c r="G60" s="32">
        <v>21.51556</v>
      </c>
      <c r="H60" s="25">
        <v>21.51556</v>
      </c>
      <c r="I60" s="33"/>
      <c r="J60" s="33"/>
      <c r="K60" s="33">
        <v>90</v>
      </c>
      <c r="L60" s="26"/>
    </row>
    <row r="61" ht="20.1" customHeight="1" spans="1:12">
      <c r="A61" s="22">
        <v>55</v>
      </c>
      <c r="B61" s="31" t="s">
        <v>60</v>
      </c>
      <c r="C61" s="22" t="s">
        <v>62</v>
      </c>
      <c r="D61" s="32"/>
      <c r="E61" s="32"/>
      <c r="F61" s="32"/>
      <c r="G61" s="32">
        <v>100</v>
      </c>
      <c r="H61" s="25">
        <v>100</v>
      </c>
      <c r="I61" s="33"/>
      <c r="J61" s="33"/>
      <c r="K61" s="33">
        <v>99</v>
      </c>
      <c r="L61" s="26"/>
    </row>
    <row r="62" ht="20.1" customHeight="1" spans="1:12">
      <c r="A62" s="22">
        <v>56</v>
      </c>
      <c r="B62" s="31" t="s">
        <v>71</v>
      </c>
      <c r="C62" s="22" t="s">
        <v>62</v>
      </c>
      <c r="D62" s="32"/>
      <c r="E62" s="32"/>
      <c r="F62" s="32"/>
      <c r="G62" s="32">
        <v>6.5</v>
      </c>
      <c r="H62" s="34">
        <v>6.5</v>
      </c>
      <c r="I62" s="33"/>
      <c r="J62" s="33"/>
      <c r="K62" s="33">
        <v>98</v>
      </c>
      <c r="L62" s="26"/>
    </row>
    <row r="63" ht="56" customHeight="1" spans="1:12">
      <c r="A63" s="22">
        <v>57</v>
      </c>
      <c r="B63" s="31" t="s">
        <v>72</v>
      </c>
      <c r="C63" s="22" t="s">
        <v>62</v>
      </c>
      <c r="D63" s="32">
        <v>300</v>
      </c>
      <c r="E63" s="32"/>
      <c r="F63" s="32"/>
      <c r="G63" s="32"/>
      <c r="H63" s="34">
        <v>100</v>
      </c>
      <c r="I63" s="33">
        <v>200</v>
      </c>
      <c r="J63" s="33">
        <v>200</v>
      </c>
      <c r="K63" s="33">
        <v>72</v>
      </c>
      <c r="L63" s="26"/>
    </row>
    <row r="64" ht="20.1" customHeight="1" spans="1:12">
      <c r="A64" s="22">
        <v>58</v>
      </c>
      <c r="B64" s="31" t="s">
        <v>73</v>
      </c>
      <c r="C64" s="22" t="s">
        <v>62</v>
      </c>
      <c r="D64" s="32"/>
      <c r="E64" s="32"/>
      <c r="F64" s="32"/>
      <c r="G64" s="32">
        <v>1000</v>
      </c>
      <c r="H64" s="34">
        <v>369.7652</v>
      </c>
      <c r="I64" s="32">
        <v>630.2348</v>
      </c>
      <c r="J64" s="32">
        <v>630.2348</v>
      </c>
      <c r="K64" s="33">
        <v>65</v>
      </c>
      <c r="L64" s="26"/>
    </row>
    <row r="65" ht="20.1" customHeight="1" spans="1:12">
      <c r="A65" s="22">
        <v>59</v>
      </c>
      <c r="B65" s="31" t="s">
        <v>74</v>
      </c>
      <c r="C65" s="35" t="s">
        <v>75</v>
      </c>
      <c r="D65" s="32"/>
      <c r="E65" s="32"/>
      <c r="F65" s="32"/>
      <c r="G65" s="32">
        <v>17.918305</v>
      </c>
      <c r="H65" s="25">
        <f t="shared" ref="H65:H70" si="4">D65+E65+F65+G65</f>
        <v>17.918305</v>
      </c>
      <c r="I65" s="33">
        <v>0</v>
      </c>
      <c r="J65" s="33">
        <v>0</v>
      </c>
      <c r="K65" s="33">
        <v>98</v>
      </c>
      <c r="L65" s="26"/>
    </row>
    <row r="66" ht="20.1" customHeight="1" spans="1:12">
      <c r="A66" s="22">
        <v>60</v>
      </c>
      <c r="B66" s="31" t="s">
        <v>76</v>
      </c>
      <c r="C66" s="35" t="s">
        <v>75</v>
      </c>
      <c r="D66" s="32"/>
      <c r="E66" s="32"/>
      <c r="F66" s="32"/>
      <c r="G66" s="32">
        <v>16.8</v>
      </c>
      <c r="H66" s="25">
        <f t="shared" si="4"/>
        <v>16.8</v>
      </c>
      <c r="I66" s="33">
        <v>0</v>
      </c>
      <c r="J66" s="33">
        <v>0</v>
      </c>
      <c r="K66" s="33">
        <v>98</v>
      </c>
      <c r="L66" s="26"/>
    </row>
    <row r="67" ht="20.1" customHeight="1" spans="1:12">
      <c r="A67" s="22">
        <v>61</v>
      </c>
      <c r="B67" s="31" t="s">
        <v>28</v>
      </c>
      <c r="C67" s="35" t="s">
        <v>75</v>
      </c>
      <c r="D67" s="32"/>
      <c r="E67" s="32"/>
      <c r="F67" s="32"/>
      <c r="G67" s="32">
        <v>23.243592</v>
      </c>
      <c r="H67" s="25">
        <f t="shared" si="4"/>
        <v>23.243592</v>
      </c>
      <c r="I67" s="33">
        <v>0</v>
      </c>
      <c r="J67" s="33">
        <v>0</v>
      </c>
      <c r="K67" s="33">
        <v>97</v>
      </c>
      <c r="L67" s="26"/>
    </row>
    <row r="68" ht="20.1" customHeight="1" spans="1:12">
      <c r="A68" s="22">
        <v>62</v>
      </c>
      <c r="B68" s="31" t="s">
        <v>39</v>
      </c>
      <c r="C68" s="35" t="s">
        <v>75</v>
      </c>
      <c r="D68" s="32">
        <v>206.407</v>
      </c>
      <c r="E68" s="32">
        <v>33.925708</v>
      </c>
      <c r="F68" s="32"/>
      <c r="G68" s="32">
        <v>76.89624</v>
      </c>
      <c r="H68" s="25">
        <f t="shared" si="4"/>
        <v>317.228948</v>
      </c>
      <c r="I68" s="33">
        <v>0</v>
      </c>
      <c r="J68" s="33">
        <v>0</v>
      </c>
      <c r="K68" s="33">
        <v>98</v>
      </c>
      <c r="L68" s="26"/>
    </row>
    <row r="69" ht="20.1" customHeight="1" spans="1:12">
      <c r="A69" s="22">
        <v>63</v>
      </c>
      <c r="B69" s="31" t="s">
        <v>77</v>
      </c>
      <c r="C69" s="35" t="s">
        <v>75</v>
      </c>
      <c r="D69" s="32">
        <v>27.169</v>
      </c>
      <c r="E69" s="32">
        <v>5.3195</v>
      </c>
      <c r="F69" s="32"/>
      <c r="G69" s="32">
        <v>12.8446</v>
      </c>
      <c r="H69" s="25">
        <f t="shared" si="4"/>
        <v>45.3331</v>
      </c>
      <c r="I69" s="33">
        <v>0</v>
      </c>
      <c r="J69" s="33">
        <v>0</v>
      </c>
      <c r="K69" s="33">
        <v>98</v>
      </c>
      <c r="L69" s="26"/>
    </row>
    <row r="70" ht="20.1" customHeight="1" spans="1:12">
      <c r="A70" s="22">
        <v>64</v>
      </c>
      <c r="B70" s="31" t="s">
        <v>78</v>
      </c>
      <c r="C70" s="35" t="s">
        <v>75</v>
      </c>
      <c r="D70" s="32"/>
      <c r="E70" s="32"/>
      <c r="F70" s="32"/>
      <c r="G70" s="32">
        <v>5.867335</v>
      </c>
      <c r="H70" s="25">
        <f t="shared" si="4"/>
        <v>5.867335</v>
      </c>
      <c r="I70" s="33">
        <v>0</v>
      </c>
      <c r="J70" s="33">
        <v>0</v>
      </c>
      <c r="K70" s="33">
        <v>98</v>
      </c>
      <c r="L70" s="26"/>
    </row>
    <row r="71" ht="20.1" customHeight="1" spans="1:12">
      <c r="A71" s="22">
        <v>65</v>
      </c>
      <c r="B71" s="31" t="s">
        <v>79</v>
      </c>
      <c r="C71" s="36" t="s">
        <v>80</v>
      </c>
      <c r="D71" s="32">
        <v>39.7631</v>
      </c>
      <c r="E71" s="32">
        <v>19.719957</v>
      </c>
      <c r="F71" s="32"/>
      <c r="G71" s="32">
        <v>13.016952</v>
      </c>
      <c r="H71" s="25">
        <f t="shared" ref="H71:H100" si="5">D71+E71+F71+G71</f>
        <v>72.500009</v>
      </c>
      <c r="I71" s="33">
        <v>0</v>
      </c>
      <c r="J71" s="33">
        <v>0</v>
      </c>
      <c r="K71" s="33">
        <v>100</v>
      </c>
      <c r="L71" s="26"/>
    </row>
    <row r="72" ht="20.1" customHeight="1" spans="1:12">
      <c r="A72" s="22">
        <v>66</v>
      </c>
      <c r="B72" s="31" t="s">
        <v>81</v>
      </c>
      <c r="C72" s="36" t="s">
        <v>80</v>
      </c>
      <c r="D72" s="32">
        <v>17.0748</v>
      </c>
      <c r="E72" s="32">
        <v>12.0671</v>
      </c>
      <c r="F72" s="32"/>
      <c r="G72" s="32">
        <v>5.798</v>
      </c>
      <c r="H72" s="25">
        <f t="shared" si="5"/>
        <v>34.9399</v>
      </c>
      <c r="I72" s="33">
        <v>0</v>
      </c>
      <c r="J72" s="33">
        <v>0</v>
      </c>
      <c r="K72" s="33">
        <v>100</v>
      </c>
      <c r="L72" s="26"/>
    </row>
    <row r="73" ht="20.1" customHeight="1" spans="1:12">
      <c r="A73" s="22">
        <v>67</v>
      </c>
      <c r="B73" s="31" t="s">
        <v>82</v>
      </c>
      <c r="C73" s="36" t="s">
        <v>80</v>
      </c>
      <c r="D73" s="32"/>
      <c r="E73" s="32"/>
      <c r="F73" s="32"/>
      <c r="G73" s="32">
        <v>11.935432</v>
      </c>
      <c r="H73" s="25">
        <f t="shared" si="5"/>
        <v>11.935432</v>
      </c>
      <c r="I73" s="33">
        <v>0</v>
      </c>
      <c r="J73" s="33">
        <v>0</v>
      </c>
      <c r="K73" s="33">
        <v>100</v>
      </c>
      <c r="L73" s="26"/>
    </row>
    <row r="74" ht="20.1" customHeight="1" spans="1:12">
      <c r="A74" s="22">
        <v>68</v>
      </c>
      <c r="B74" s="31" t="s">
        <v>83</v>
      </c>
      <c r="C74" s="36" t="s">
        <v>80</v>
      </c>
      <c r="D74" s="32"/>
      <c r="E74" s="32"/>
      <c r="F74" s="32"/>
      <c r="G74" s="32">
        <v>5.4</v>
      </c>
      <c r="H74" s="25">
        <f t="shared" si="5"/>
        <v>5.4</v>
      </c>
      <c r="I74" s="33">
        <v>0</v>
      </c>
      <c r="J74" s="33">
        <v>0</v>
      </c>
      <c r="K74" s="33">
        <v>100</v>
      </c>
      <c r="L74" s="26"/>
    </row>
    <row r="75" ht="20.1" customHeight="1" spans="1:12">
      <c r="A75" s="22">
        <v>69</v>
      </c>
      <c r="B75" s="31" t="s">
        <v>84</v>
      </c>
      <c r="C75" s="36" t="s">
        <v>80</v>
      </c>
      <c r="D75" s="32"/>
      <c r="E75" s="32"/>
      <c r="F75" s="32"/>
      <c r="G75" s="32">
        <v>4.925621</v>
      </c>
      <c r="H75" s="25">
        <f t="shared" si="5"/>
        <v>4.925621</v>
      </c>
      <c r="I75" s="33">
        <v>0</v>
      </c>
      <c r="J75" s="33">
        <v>0</v>
      </c>
      <c r="K75" s="33">
        <v>100</v>
      </c>
      <c r="L75" s="26"/>
    </row>
    <row r="76" ht="20.1" customHeight="1" spans="1:12">
      <c r="A76" s="22">
        <v>70</v>
      </c>
      <c r="B76" s="31" t="s">
        <v>74</v>
      </c>
      <c r="C76" s="36" t="s">
        <v>85</v>
      </c>
      <c r="D76" s="37"/>
      <c r="E76" s="37"/>
      <c r="F76" s="37"/>
      <c r="G76" s="37">
        <v>5.2572</v>
      </c>
      <c r="H76" s="25">
        <f t="shared" si="5"/>
        <v>5.2572</v>
      </c>
      <c r="I76" s="26">
        <v>0</v>
      </c>
      <c r="J76" s="26">
        <v>0</v>
      </c>
      <c r="K76" s="26">
        <v>98</v>
      </c>
      <c r="L76" s="26"/>
    </row>
    <row r="77" ht="20.1" customHeight="1" spans="1:12">
      <c r="A77" s="22">
        <v>71</v>
      </c>
      <c r="B77" s="31" t="s">
        <v>76</v>
      </c>
      <c r="C77" s="36" t="s">
        <v>85</v>
      </c>
      <c r="D77" s="37"/>
      <c r="E77" s="37"/>
      <c r="F77" s="37"/>
      <c r="G77" s="37">
        <v>5.4</v>
      </c>
      <c r="H77" s="25">
        <f t="shared" si="5"/>
        <v>5.4</v>
      </c>
      <c r="I77" s="26">
        <v>0</v>
      </c>
      <c r="J77" s="26">
        <v>0</v>
      </c>
      <c r="K77" s="26">
        <v>98</v>
      </c>
      <c r="L77" s="26"/>
    </row>
    <row r="78" ht="20.1" customHeight="1" spans="1:12">
      <c r="A78" s="22">
        <v>72</v>
      </c>
      <c r="B78" s="31" t="s">
        <v>28</v>
      </c>
      <c r="C78" s="36" t="s">
        <v>85</v>
      </c>
      <c r="D78" s="37"/>
      <c r="E78" s="37"/>
      <c r="F78" s="37"/>
      <c r="G78" s="37">
        <v>18.251718</v>
      </c>
      <c r="H78" s="25">
        <f t="shared" si="5"/>
        <v>18.251718</v>
      </c>
      <c r="I78" s="26">
        <v>0</v>
      </c>
      <c r="J78" s="26">
        <v>0</v>
      </c>
      <c r="K78" s="26">
        <v>97</v>
      </c>
      <c r="L78" s="26"/>
    </row>
    <row r="79" ht="20.1" customHeight="1" spans="1:12">
      <c r="A79" s="22">
        <v>73</v>
      </c>
      <c r="B79" s="31" t="s">
        <v>39</v>
      </c>
      <c r="C79" s="36" t="s">
        <v>85</v>
      </c>
      <c r="D79" s="37">
        <v>31.2792</v>
      </c>
      <c r="E79" s="37">
        <v>21.589003</v>
      </c>
      <c r="F79" s="37"/>
      <c r="G79" s="37">
        <v>10.238541</v>
      </c>
      <c r="H79" s="25">
        <f t="shared" si="5"/>
        <v>63.106744</v>
      </c>
      <c r="I79" s="26">
        <v>0</v>
      </c>
      <c r="J79" s="26">
        <v>0</v>
      </c>
      <c r="K79" s="26">
        <v>98</v>
      </c>
      <c r="L79" s="26"/>
    </row>
    <row r="80" ht="20.1" customHeight="1" spans="1:12">
      <c r="A80" s="22">
        <v>74</v>
      </c>
      <c r="B80" s="31" t="s">
        <v>77</v>
      </c>
      <c r="C80" s="36" t="s">
        <v>85</v>
      </c>
      <c r="D80" s="37">
        <v>8.7637</v>
      </c>
      <c r="E80" s="37">
        <v>1.0734</v>
      </c>
      <c r="F80" s="37"/>
      <c r="G80" s="37">
        <v>2.5952</v>
      </c>
      <c r="H80" s="25">
        <f t="shared" si="5"/>
        <v>12.4323</v>
      </c>
      <c r="I80" s="26">
        <v>0</v>
      </c>
      <c r="J80" s="26">
        <v>0</v>
      </c>
      <c r="K80" s="26">
        <v>98</v>
      </c>
      <c r="L80" s="26"/>
    </row>
    <row r="81" ht="20.1" customHeight="1" spans="1:12">
      <c r="A81" s="22">
        <v>75</v>
      </c>
      <c r="B81" s="31" t="s">
        <v>74</v>
      </c>
      <c r="C81" s="36" t="s">
        <v>86</v>
      </c>
      <c r="D81" s="37"/>
      <c r="E81" s="37"/>
      <c r="F81" s="37"/>
      <c r="G81" s="37">
        <v>8.056504</v>
      </c>
      <c r="H81" s="25">
        <f t="shared" si="5"/>
        <v>8.056504</v>
      </c>
      <c r="I81" s="26">
        <v>0</v>
      </c>
      <c r="J81" s="26">
        <v>0</v>
      </c>
      <c r="K81" s="26">
        <v>98</v>
      </c>
      <c r="L81" s="26"/>
    </row>
    <row r="82" ht="20.1" customHeight="1" spans="1:12">
      <c r="A82" s="22">
        <v>76</v>
      </c>
      <c r="B82" s="31" t="s">
        <v>76</v>
      </c>
      <c r="C82" s="36" t="s">
        <v>86</v>
      </c>
      <c r="D82" s="37"/>
      <c r="E82" s="37"/>
      <c r="F82" s="37"/>
      <c r="G82" s="37">
        <v>11.4</v>
      </c>
      <c r="H82" s="25">
        <f t="shared" si="5"/>
        <v>11.4</v>
      </c>
      <c r="I82" s="26">
        <v>0</v>
      </c>
      <c r="J82" s="26">
        <v>0</v>
      </c>
      <c r="K82" s="26">
        <v>98</v>
      </c>
      <c r="L82" s="26"/>
    </row>
    <row r="83" ht="20.1" customHeight="1" spans="1:12">
      <c r="A83" s="22">
        <v>77</v>
      </c>
      <c r="B83" s="31" t="s">
        <v>28</v>
      </c>
      <c r="C83" s="36" t="s">
        <v>86</v>
      </c>
      <c r="D83" s="37"/>
      <c r="E83" s="37"/>
      <c r="F83" s="37"/>
      <c r="G83" s="37">
        <v>51.04128</v>
      </c>
      <c r="H83" s="25">
        <f t="shared" si="5"/>
        <v>51.04128</v>
      </c>
      <c r="I83" s="26">
        <v>0</v>
      </c>
      <c r="J83" s="26">
        <v>0</v>
      </c>
      <c r="K83" s="26">
        <v>97</v>
      </c>
      <c r="L83" s="26"/>
    </row>
    <row r="84" ht="20.1" customHeight="1" spans="1:12">
      <c r="A84" s="22">
        <v>78</v>
      </c>
      <c r="B84" s="31" t="s">
        <v>39</v>
      </c>
      <c r="C84" s="36" t="s">
        <v>86</v>
      </c>
      <c r="D84" s="37">
        <v>66.835</v>
      </c>
      <c r="E84" s="37">
        <v>7.487932</v>
      </c>
      <c r="F84" s="37"/>
      <c r="G84" s="37">
        <v>21.879336</v>
      </c>
      <c r="H84" s="25">
        <f t="shared" si="5"/>
        <v>96.202268</v>
      </c>
      <c r="I84" s="26">
        <v>0</v>
      </c>
      <c r="J84" s="26">
        <v>0</v>
      </c>
      <c r="K84" s="26">
        <v>98</v>
      </c>
      <c r="L84" s="26"/>
    </row>
    <row r="85" ht="20.1" customHeight="1" spans="1:12">
      <c r="A85" s="22">
        <v>79</v>
      </c>
      <c r="B85" s="31" t="s">
        <v>77</v>
      </c>
      <c r="C85" s="36" t="s">
        <v>86</v>
      </c>
      <c r="D85" s="37">
        <v>13.9088</v>
      </c>
      <c r="E85" s="37">
        <v>1.65</v>
      </c>
      <c r="F85" s="37"/>
      <c r="G85" s="37">
        <v>3.9833</v>
      </c>
      <c r="H85" s="25">
        <f t="shared" si="5"/>
        <v>19.5421</v>
      </c>
      <c r="I85" s="26">
        <v>0</v>
      </c>
      <c r="J85" s="26">
        <v>0</v>
      </c>
      <c r="K85" s="26">
        <v>98</v>
      </c>
      <c r="L85" s="26"/>
    </row>
    <row r="86" ht="20.1" customHeight="1" spans="1:12">
      <c r="A86" s="22">
        <v>80</v>
      </c>
      <c r="B86" s="31" t="s">
        <v>79</v>
      </c>
      <c r="C86" s="36" t="s">
        <v>87</v>
      </c>
      <c r="D86" s="37">
        <v>29.4784</v>
      </c>
      <c r="E86" s="37">
        <v>10.452487</v>
      </c>
      <c r="F86" s="37"/>
      <c r="G86" s="37">
        <v>9.650499</v>
      </c>
      <c r="H86" s="25">
        <f t="shared" si="5"/>
        <v>49.581386</v>
      </c>
      <c r="I86" s="26">
        <v>0</v>
      </c>
      <c r="J86" s="26">
        <v>0</v>
      </c>
      <c r="K86" s="26">
        <v>100</v>
      </c>
      <c r="L86" s="26"/>
    </row>
    <row r="87" ht="20.1" customHeight="1" spans="1:12">
      <c r="A87" s="22">
        <v>81</v>
      </c>
      <c r="B87" s="31" t="s">
        <v>81</v>
      </c>
      <c r="C87" s="36" t="s">
        <v>87</v>
      </c>
      <c r="D87" s="37">
        <v>8.1332</v>
      </c>
      <c r="E87" s="37">
        <v>1.1983</v>
      </c>
      <c r="F87" s="37"/>
      <c r="G87" s="37">
        <v>2.899</v>
      </c>
      <c r="H87" s="25">
        <f t="shared" si="5"/>
        <v>12.2305</v>
      </c>
      <c r="I87" s="26">
        <v>0</v>
      </c>
      <c r="J87" s="26">
        <v>0</v>
      </c>
      <c r="K87" s="26">
        <v>100</v>
      </c>
      <c r="L87" s="26"/>
    </row>
    <row r="88" ht="20.1" customHeight="1" spans="1:12">
      <c r="A88" s="22">
        <v>82</v>
      </c>
      <c r="B88" s="31" t="s">
        <v>82</v>
      </c>
      <c r="C88" s="36" t="s">
        <v>87</v>
      </c>
      <c r="D88" s="37"/>
      <c r="E88" s="37"/>
      <c r="F88" s="37"/>
      <c r="G88" s="37">
        <v>14.63803</v>
      </c>
      <c r="H88" s="25">
        <f t="shared" si="5"/>
        <v>14.63803</v>
      </c>
      <c r="I88" s="26">
        <v>0</v>
      </c>
      <c r="J88" s="26">
        <v>0</v>
      </c>
      <c r="K88" s="26">
        <v>100</v>
      </c>
      <c r="L88" s="26"/>
    </row>
    <row r="89" ht="20.1" customHeight="1" spans="1:12">
      <c r="A89" s="22">
        <v>83</v>
      </c>
      <c r="B89" s="31" t="s">
        <v>83</v>
      </c>
      <c r="C89" s="36" t="s">
        <v>87</v>
      </c>
      <c r="D89" s="37"/>
      <c r="E89" s="37"/>
      <c r="F89" s="37"/>
      <c r="G89" s="37">
        <v>22.8</v>
      </c>
      <c r="H89" s="25">
        <f t="shared" si="5"/>
        <v>22.8</v>
      </c>
      <c r="I89" s="26">
        <v>0</v>
      </c>
      <c r="J89" s="26">
        <v>0</v>
      </c>
      <c r="K89" s="26">
        <v>100</v>
      </c>
      <c r="L89" s="26"/>
    </row>
    <row r="90" ht="20.1" customHeight="1" spans="1:12">
      <c r="A90" s="22">
        <v>84</v>
      </c>
      <c r="B90" s="31" t="s">
        <v>84</v>
      </c>
      <c r="C90" s="36" t="s">
        <v>87</v>
      </c>
      <c r="D90" s="37"/>
      <c r="E90" s="37"/>
      <c r="F90" s="37"/>
      <c r="G90" s="37">
        <v>10.074843</v>
      </c>
      <c r="H90" s="25">
        <f t="shared" si="5"/>
        <v>10.074843</v>
      </c>
      <c r="I90" s="26">
        <v>0</v>
      </c>
      <c r="J90" s="26">
        <v>0</v>
      </c>
      <c r="K90" s="26">
        <v>100</v>
      </c>
      <c r="L90" s="26"/>
    </row>
    <row r="91" ht="20.1" customHeight="1" spans="1:12">
      <c r="A91" s="22">
        <v>85</v>
      </c>
      <c r="B91" s="31" t="s">
        <v>79</v>
      </c>
      <c r="C91" s="36" t="s">
        <v>88</v>
      </c>
      <c r="D91" s="37">
        <v>26.1688</v>
      </c>
      <c r="E91" s="37">
        <v>38.38599</v>
      </c>
      <c r="F91" s="37"/>
      <c r="G91" s="37">
        <v>8.566623</v>
      </c>
      <c r="H91" s="25">
        <f t="shared" si="5"/>
        <v>73.121413</v>
      </c>
      <c r="I91" s="26">
        <v>0</v>
      </c>
      <c r="J91" s="26"/>
      <c r="K91" s="26">
        <v>100</v>
      </c>
      <c r="L91" s="26"/>
    </row>
    <row r="92" ht="20.1" customHeight="1" spans="1:12">
      <c r="A92" s="22">
        <v>86</v>
      </c>
      <c r="B92" s="31" t="s">
        <v>89</v>
      </c>
      <c r="C92" s="36" t="s">
        <v>88</v>
      </c>
      <c r="D92" s="37">
        <v>9.6412</v>
      </c>
      <c r="E92" s="37">
        <v>1.2333</v>
      </c>
      <c r="F92" s="37"/>
      <c r="G92" s="37">
        <v>2.9847</v>
      </c>
      <c r="H92" s="25">
        <f t="shared" si="5"/>
        <v>13.8592</v>
      </c>
      <c r="I92" s="26">
        <v>0</v>
      </c>
      <c r="J92" s="26"/>
      <c r="K92" s="26">
        <v>100</v>
      </c>
      <c r="L92" s="26"/>
    </row>
    <row r="93" ht="20.1" customHeight="1" spans="1:12">
      <c r="A93" s="22">
        <v>87</v>
      </c>
      <c r="B93" s="31" t="s">
        <v>90</v>
      </c>
      <c r="C93" s="36" t="s">
        <v>88</v>
      </c>
      <c r="D93" s="37"/>
      <c r="E93" s="37"/>
      <c r="F93" s="37"/>
      <c r="G93" s="37">
        <v>17.69383</v>
      </c>
      <c r="H93" s="25">
        <f t="shared" si="5"/>
        <v>17.69383</v>
      </c>
      <c r="I93" s="26">
        <v>0</v>
      </c>
      <c r="J93" s="26"/>
      <c r="K93" s="26">
        <v>100</v>
      </c>
      <c r="L93" s="26"/>
    </row>
    <row r="94" ht="20.1" customHeight="1" spans="1:12">
      <c r="A94" s="22">
        <v>88</v>
      </c>
      <c r="B94" s="31" t="s">
        <v>83</v>
      </c>
      <c r="C94" s="36" t="s">
        <v>88</v>
      </c>
      <c r="D94" s="37"/>
      <c r="E94" s="37"/>
      <c r="F94" s="37"/>
      <c r="G94" s="37">
        <v>7.2</v>
      </c>
      <c r="H94" s="25">
        <f t="shared" si="5"/>
        <v>7.2</v>
      </c>
      <c r="I94" s="26">
        <v>0</v>
      </c>
      <c r="J94" s="26"/>
      <c r="K94" s="26">
        <v>100</v>
      </c>
      <c r="L94" s="26"/>
    </row>
    <row r="95" ht="20.1" customHeight="1" spans="1:12">
      <c r="A95" s="22">
        <v>89</v>
      </c>
      <c r="B95" s="31" t="s">
        <v>74</v>
      </c>
      <c r="C95" s="36" t="s">
        <v>88</v>
      </c>
      <c r="D95" s="37"/>
      <c r="E95" s="37"/>
      <c r="F95" s="37"/>
      <c r="G95" s="37">
        <v>5.66574</v>
      </c>
      <c r="H95" s="25">
        <f t="shared" si="5"/>
        <v>5.66574</v>
      </c>
      <c r="I95" s="26">
        <v>0</v>
      </c>
      <c r="J95" s="26"/>
      <c r="K95" s="26">
        <v>100</v>
      </c>
      <c r="L95" s="26"/>
    </row>
    <row r="96" ht="20.1" customHeight="1" spans="1:12">
      <c r="A96" s="22">
        <v>90</v>
      </c>
      <c r="B96" s="31" t="s">
        <v>79</v>
      </c>
      <c r="C96" s="36" t="s">
        <v>91</v>
      </c>
      <c r="D96" s="37">
        <v>109.3606</v>
      </c>
      <c r="E96" s="37">
        <v>31.428287</v>
      </c>
      <c r="F96" s="37"/>
      <c r="G96" s="37">
        <v>62.661679</v>
      </c>
      <c r="H96" s="25">
        <f t="shared" si="5"/>
        <v>203.450566</v>
      </c>
      <c r="I96" s="26">
        <v>0</v>
      </c>
      <c r="J96" s="26">
        <v>0</v>
      </c>
      <c r="K96" s="26">
        <v>100</v>
      </c>
      <c r="L96" s="26"/>
    </row>
    <row r="97" ht="20.1" customHeight="1" spans="1:12">
      <c r="A97" s="22">
        <v>91</v>
      </c>
      <c r="B97" s="31" t="s">
        <v>81</v>
      </c>
      <c r="C97" s="36" t="s">
        <v>91</v>
      </c>
      <c r="D97" s="37">
        <v>13.26</v>
      </c>
      <c r="E97" s="37">
        <v>5.1888</v>
      </c>
      <c r="F97" s="37"/>
      <c r="G97" s="37">
        <v>12.5591</v>
      </c>
      <c r="H97" s="25">
        <f t="shared" si="5"/>
        <v>31.0079</v>
      </c>
      <c r="I97" s="26">
        <v>0</v>
      </c>
      <c r="J97" s="26">
        <v>0</v>
      </c>
      <c r="K97" s="26">
        <v>100</v>
      </c>
      <c r="L97" s="26"/>
    </row>
    <row r="98" ht="20.1" customHeight="1" spans="1:12">
      <c r="A98" s="22">
        <v>92</v>
      </c>
      <c r="B98" s="31" t="s">
        <v>82</v>
      </c>
      <c r="C98" s="36" t="s">
        <v>91</v>
      </c>
      <c r="D98" s="37"/>
      <c r="E98" s="37"/>
      <c r="F98" s="37"/>
      <c r="G98" s="37">
        <v>15.96876</v>
      </c>
      <c r="H98" s="25">
        <f t="shared" si="5"/>
        <v>15.96876</v>
      </c>
      <c r="I98" s="26">
        <v>0</v>
      </c>
      <c r="J98" s="26">
        <v>0</v>
      </c>
      <c r="K98" s="26">
        <v>100</v>
      </c>
      <c r="L98" s="26"/>
    </row>
    <row r="99" ht="20.1" customHeight="1" spans="1:12">
      <c r="A99" s="22">
        <v>93</v>
      </c>
      <c r="B99" s="31" t="s">
        <v>83</v>
      </c>
      <c r="C99" s="36" t="s">
        <v>91</v>
      </c>
      <c r="D99" s="37"/>
      <c r="E99" s="37"/>
      <c r="F99" s="37"/>
      <c r="G99" s="37">
        <v>12.6</v>
      </c>
      <c r="H99" s="25">
        <f t="shared" si="5"/>
        <v>12.6</v>
      </c>
      <c r="I99" s="26">
        <v>0</v>
      </c>
      <c r="J99" s="26">
        <v>0</v>
      </c>
      <c r="K99" s="26">
        <v>100</v>
      </c>
      <c r="L99" s="26"/>
    </row>
    <row r="100" ht="20.1" customHeight="1" spans="1:12">
      <c r="A100" s="22">
        <v>94</v>
      </c>
      <c r="B100" s="31" t="s">
        <v>84</v>
      </c>
      <c r="C100" s="36" t="s">
        <v>91</v>
      </c>
      <c r="D100" s="37"/>
      <c r="E100" s="37"/>
      <c r="F100" s="37"/>
      <c r="G100" s="37">
        <v>12.44399</v>
      </c>
      <c r="H100" s="25">
        <f t="shared" si="5"/>
        <v>12.44399</v>
      </c>
      <c r="I100" s="26">
        <v>0</v>
      </c>
      <c r="J100" s="26">
        <v>0</v>
      </c>
      <c r="K100" s="26">
        <v>100</v>
      </c>
      <c r="L100" s="26"/>
    </row>
    <row r="101" ht="20.1" customHeight="1" spans="1:12">
      <c r="A101" s="22">
        <v>95</v>
      </c>
      <c r="B101" s="31" t="s">
        <v>74</v>
      </c>
      <c r="C101" s="36" t="s">
        <v>92</v>
      </c>
      <c r="D101" s="37"/>
      <c r="E101" s="37"/>
      <c r="F101" s="37"/>
      <c r="G101" s="37">
        <v>12.626879</v>
      </c>
      <c r="H101" s="25">
        <f t="shared" ref="H101:H106" si="6">D101+E101+F101+G101</f>
        <v>12.626879</v>
      </c>
      <c r="I101" s="26">
        <v>0</v>
      </c>
      <c r="J101" s="26">
        <v>0</v>
      </c>
      <c r="K101" s="26">
        <v>98</v>
      </c>
      <c r="L101" s="26"/>
    </row>
    <row r="102" ht="20.1" customHeight="1" spans="1:12">
      <c r="A102" s="22">
        <v>96</v>
      </c>
      <c r="B102" s="31" t="s">
        <v>76</v>
      </c>
      <c r="C102" s="36" t="s">
        <v>92</v>
      </c>
      <c r="D102" s="37"/>
      <c r="E102" s="37"/>
      <c r="F102" s="37"/>
      <c r="G102" s="37">
        <v>13.8</v>
      </c>
      <c r="H102" s="25">
        <f t="shared" si="6"/>
        <v>13.8</v>
      </c>
      <c r="I102" s="26">
        <v>0</v>
      </c>
      <c r="J102" s="26">
        <v>0</v>
      </c>
      <c r="K102" s="26">
        <v>98</v>
      </c>
      <c r="L102" s="26"/>
    </row>
    <row r="103" ht="20.1" customHeight="1" spans="1:12">
      <c r="A103" s="22">
        <v>97</v>
      </c>
      <c r="B103" s="31" t="s">
        <v>28</v>
      </c>
      <c r="C103" s="36" t="s">
        <v>92</v>
      </c>
      <c r="D103" s="37"/>
      <c r="E103" s="37"/>
      <c r="F103" s="37"/>
      <c r="G103" s="37">
        <v>60.147946</v>
      </c>
      <c r="H103" s="25">
        <f t="shared" si="6"/>
        <v>60.147946</v>
      </c>
      <c r="I103" s="26">
        <v>0</v>
      </c>
      <c r="J103" s="26">
        <v>0</v>
      </c>
      <c r="K103" s="26">
        <v>97</v>
      </c>
      <c r="L103" s="26"/>
    </row>
    <row r="104" ht="20.1" customHeight="1" spans="1:12">
      <c r="A104" s="22">
        <v>98</v>
      </c>
      <c r="B104" s="31" t="s">
        <v>39</v>
      </c>
      <c r="C104" s="36" t="s">
        <v>92</v>
      </c>
      <c r="D104" s="37">
        <v>132.9688</v>
      </c>
      <c r="E104" s="37">
        <v>23.483882</v>
      </c>
      <c r="F104" s="37"/>
      <c r="G104" s="37">
        <v>43.529023</v>
      </c>
      <c r="H104" s="25">
        <f t="shared" si="6"/>
        <v>199.981705</v>
      </c>
      <c r="I104" s="26">
        <v>0</v>
      </c>
      <c r="J104" s="26">
        <v>0</v>
      </c>
      <c r="K104" s="26">
        <v>98</v>
      </c>
      <c r="L104" s="26"/>
    </row>
    <row r="105" ht="20.1" customHeight="1" spans="1:12">
      <c r="A105" s="22">
        <v>99</v>
      </c>
      <c r="B105" s="31" t="s">
        <v>77</v>
      </c>
      <c r="C105" s="36" t="s">
        <v>92</v>
      </c>
      <c r="D105" s="37">
        <v>27.169</v>
      </c>
      <c r="E105" s="37">
        <v>5.3195</v>
      </c>
      <c r="F105" s="37"/>
      <c r="G105" s="37">
        <v>12.8446</v>
      </c>
      <c r="H105" s="25">
        <f t="shared" si="6"/>
        <v>45.3331</v>
      </c>
      <c r="I105" s="26">
        <v>0</v>
      </c>
      <c r="J105" s="26">
        <v>0</v>
      </c>
      <c r="K105" s="26">
        <v>98</v>
      </c>
      <c r="L105" s="26"/>
    </row>
    <row r="106" ht="36" customHeight="1" spans="1:12">
      <c r="A106" s="22">
        <v>100</v>
      </c>
      <c r="B106" s="31" t="s">
        <v>93</v>
      </c>
      <c r="C106" s="36" t="s">
        <v>92</v>
      </c>
      <c r="D106" s="37"/>
      <c r="E106" s="37">
        <v>50</v>
      </c>
      <c r="F106" s="37"/>
      <c r="G106" s="37"/>
      <c r="H106" s="25">
        <f t="shared" si="6"/>
        <v>50</v>
      </c>
      <c r="I106" s="26"/>
      <c r="J106" s="26"/>
      <c r="K106" s="26">
        <v>98</v>
      </c>
      <c r="L106" s="26"/>
    </row>
    <row r="107" ht="20.1" customHeight="1" spans="1:12">
      <c r="A107" s="22">
        <v>101</v>
      </c>
      <c r="B107" s="31" t="s">
        <v>79</v>
      </c>
      <c r="C107" s="36" t="s">
        <v>94</v>
      </c>
      <c r="D107" s="37">
        <v>143.5298</v>
      </c>
      <c r="E107" s="37">
        <v>97.766684</v>
      </c>
      <c r="F107" s="37"/>
      <c r="G107" s="37">
        <v>46.985944</v>
      </c>
      <c r="H107" s="25">
        <f t="shared" ref="H107:H130" si="7">D107+E107+F107+G107</f>
        <v>288.282428</v>
      </c>
      <c r="I107" s="26">
        <v>0</v>
      </c>
      <c r="J107" s="26">
        <v>0</v>
      </c>
      <c r="K107" s="26">
        <v>100</v>
      </c>
      <c r="L107" s="26"/>
    </row>
    <row r="108" ht="20.1" customHeight="1" spans="1:12">
      <c r="A108" s="22">
        <v>102</v>
      </c>
      <c r="B108" s="31" t="s">
        <v>81</v>
      </c>
      <c r="C108" s="36" t="s">
        <v>94</v>
      </c>
      <c r="D108" s="37">
        <v>18.4944</v>
      </c>
      <c r="E108" s="37">
        <v>4.7164</v>
      </c>
      <c r="F108" s="37"/>
      <c r="G108" s="37">
        <v>11.4013</v>
      </c>
      <c r="H108" s="25">
        <f t="shared" si="7"/>
        <v>34.6121</v>
      </c>
      <c r="I108" s="26">
        <v>0</v>
      </c>
      <c r="J108" s="26">
        <v>0</v>
      </c>
      <c r="K108" s="26">
        <v>100</v>
      </c>
      <c r="L108" s="26"/>
    </row>
    <row r="109" ht="20.1" customHeight="1" spans="1:12">
      <c r="A109" s="22">
        <v>103</v>
      </c>
      <c r="B109" s="31" t="s">
        <v>82</v>
      </c>
      <c r="C109" s="36" t="s">
        <v>94</v>
      </c>
      <c r="D109" s="37"/>
      <c r="E109" s="37"/>
      <c r="F109" s="37"/>
      <c r="G109" s="37">
        <v>66.351859</v>
      </c>
      <c r="H109" s="25">
        <f t="shared" si="7"/>
        <v>66.351859</v>
      </c>
      <c r="I109" s="26">
        <v>0</v>
      </c>
      <c r="J109" s="26">
        <v>0</v>
      </c>
      <c r="K109" s="26">
        <v>100</v>
      </c>
      <c r="L109" s="26"/>
    </row>
    <row r="110" ht="20.1" customHeight="1" spans="1:12">
      <c r="A110" s="22">
        <v>104</v>
      </c>
      <c r="B110" s="31" t="s">
        <v>83</v>
      </c>
      <c r="C110" s="36" t="s">
        <v>94</v>
      </c>
      <c r="D110" s="37"/>
      <c r="E110" s="37"/>
      <c r="F110" s="37"/>
      <c r="G110" s="37">
        <v>28.8</v>
      </c>
      <c r="H110" s="25">
        <f t="shared" si="7"/>
        <v>28.8</v>
      </c>
      <c r="I110" s="26">
        <v>0</v>
      </c>
      <c r="J110" s="26">
        <v>0</v>
      </c>
      <c r="K110" s="26">
        <v>100</v>
      </c>
      <c r="L110" s="26"/>
    </row>
    <row r="111" ht="20.1" customHeight="1" spans="1:12">
      <c r="A111" s="22">
        <v>105</v>
      </c>
      <c r="B111" s="31" t="s">
        <v>84</v>
      </c>
      <c r="C111" s="36" t="s">
        <v>94</v>
      </c>
      <c r="D111" s="37"/>
      <c r="E111" s="37"/>
      <c r="F111" s="37"/>
      <c r="G111" s="37">
        <v>19.726117</v>
      </c>
      <c r="H111" s="25">
        <f t="shared" si="7"/>
        <v>19.726117</v>
      </c>
      <c r="I111" s="26">
        <v>0</v>
      </c>
      <c r="J111" s="26">
        <v>0</v>
      </c>
      <c r="K111" s="26">
        <v>100</v>
      </c>
      <c r="L111" s="26"/>
    </row>
    <row r="112" ht="20.1" customHeight="1" spans="1:12">
      <c r="A112" s="22">
        <v>106</v>
      </c>
      <c r="B112" s="31" t="s">
        <v>79</v>
      </c>
      <c r="C112" s="36" t="s">
        <v>95</v>
      </c>
      <c r="D112" s="37">
        <v>69.5124</v>
      </c>
      <c r="E112" s="37">
        <v>22.862596</v>
      </c>
      <c r="F112" s="37"/>
      <c r="G112" s="37">
        <v>22.76</v>
      </c>
      <c r="H112" s="25">
        <f t="shared" si="7"/>
        <v>115.134996</v>
      </c>
      <c r="I112" s="26">
        <v>0</v>
      </c>
      <c r="J112" s="26">
        <v>0</v>
      </c>
      <c r="K112" s="26">
        <v>98</v>
      </c>
      <c r="L112" s="26"/>
    </row>
    <row r="113" ht="20.1" customHeight="1" spans="1:12">
      <c r="A113" s="22">
        <v>107</v>
      </c>
      <c r="B113" s="31" t="s">
        <v>81</v>
      </c>
      <c r="C113" s="36" t="s">
        <v>95</v>
      </c>
      <c r="D113" s="37">
        <v>9.8188</v>
      </c>
      <c r="E113" s="37">
        <v>3.342</v>
      </c>
      <c r="F113" s="37"/>
      <c r="G113" s="37">
        <v>8.4779</v>
      </c>
      <c r="H113" s="25">
        <f t="shared" si="7"/>
        <v>21.6387</v>
      </c>
      <c r="I113" s="26">
        <v>0</v>
      </c>
      <c r="J113" s="26">
        <v>0</v>
      </c>
      <c r="K113" s="26">
        <v>98</v>
      </c>
      <c r="L113" s="26"/>
    </row>
    <row r="114" ht="20.1" customHeight="1" spans="1:12">
      <c r="A114" s="22">
        <v>108</v>
      </c>
      <c r="B114" s="31" t="s">
        <v>82</v>
      </c>
      <c r="C114" s="36" t="s">
        <v>95</v>
      </c>
      <c r="D114" s="37"/>
      <c r="E114" s="37"/>
      <c r="F114" s="37"/>
      <c r="G114" s="37">
        <v>18.840818</v>
      </c>
      <c r="H114" s="25">
        <f t="shared" si="7"/>
        <v>18.840818</v>
      </c>
      <c r="I114" s="26">
        <v>0</v>
      </c>
      <c r="J114" s="26">
        <v>0</v>
      </c>
      <c r="K114" s="26">
        <v>98</v>
      </c>
      <c r="L114" s="26"/>
    </row>
    <row r="115" ht="20.1" customHeight="1" spans="1:12">
      <c r="A115" s="22">
        <v>109</v>
      </c>
      <c r="B115" s="31" t="s">
        <v>96</v>
      </c>
      <c r="C115" s="36" t="s">
        <v>95</v>
      </c>
      <c r="D115" s="37"/>
      <c r="E115" s="37"/>
      <c r="F115" s="37"/>
      <c r="G115" s="37">
        <v>7.2</v>
      </c>
      <c r="H115" s="25">
        <f t="shared" si="7"/>
        <v>7.2</v>
      </c>
      <c r="I115" s="26">
        <v>0</v>
      </c>
      <c r="J115" s="26">
        <v>0</v>
      </c>
      <c r="K115" s="26">
        <v>98</v>
      </c>
      <c r="L115" s="26"/>
    </row>
    <row r="116" ht="20.1" customHeight="1" spans="1:12">
      <c r="A116" s="22">
        <v>110</v>
      </c>
      <c r="B116" s="31" t="s">
        <v>84</v>
      </c>
      <c r="C116" s="36" t="s">
        <v>95</v>
      </c>
      <c r="D116" s="37"/>
      <c r="E116" s="37"/>
      <c r="F116" s="37"/>
      <c r="G116" s="37">
        <v>5.860477</v>
      </c>
      <c r="H116" s="25">
        <f t="shared" si="7"/>
        <v>5.860477</v>
      </c>
      <c r="I116" s="26">
        <v>0</v>
      </c>
      <c r="J116" s="26">
        <v>0</v>
      </c>
      <c r="K116" s="26">
        <v>98</v>
      </c>
      <c r="L116" s="26"/>
    </row>
    <row r="117" ht="20.1" customHeight="1" spans="1:12">
      <c r="A117" s="22">
        <v>111</v>
      </c>
      <c r="B117" s="31" t="s">
        <v>79</v>
      </c>
      <c r="C117" s="36" t="s">
        <v>97</v>
      </c>
      <c r="D117" s="37">
        <v>88.1854</v>
      </c>
      <c r="E117" s="37">
        <v>14.599883</v>
      </c>
      <c r="F117" s="37"/>
      <c r="G117" s="37">
        <v>28.867989</v>
      </c>
      <c r="H117" s="25">
        <f t="shared" si="7"/>
        <v>131.653272</v>
      </c>
      <c r="I117" s="26">
        <v>0</v>
      </c>
      <c r="J117" s="26">
        <v>0</v>
      </c>
      <c r="K117" s="26">
        <v>100</v>
      </c>
      <c r="L117" s="26"/>
    </row>
    <row r="118" ht="20.1" customHeight="1" spans="1:12">
      <c r="A118" s="22">
        <v>112</v>
      </c>
      <c r="B118" s="31" t="s">
        <v>81</v>
      </c>
      <c r="C118" s="36" t="s">
        <v>97</v>
      </c>
      <c r="D118" s="37">
        <v>18.228</v>
      </c>
      <c r="E118" s="37">
        <v>2.9888</v>
      </c>
      <c r="F118" s="37"/>
      <c r="G118" s="37">
        <v>7.2264</v>
      </c>
      <c r="H118" s="25">
        <f t="shared" si="7"/>
        <v>28.4432</v>
      </c>
      <c r="I118" s="26">
        <v>0</v>
      </c>
      <c r="J118" s="26">
        <v>0</v>
      </c>
      <c r="K118" s="26">
        <v>100</v>
      </c>
      <c r="L118" s="26"/>
    </row>
    <row r="119" ht="20.1" customHeight="1" spans="1:12">
      <c r="A119" s="22">
        <v>113</v>
      </c>
      <c r="B119" s="31" t="s">
        <v>82</v>
      </c>
      <c r="C119" s="36" t="s">
        <v>97</v>
      </c>
      <c r="D119" s="37"/>
      <c r="E119" s="37"/>
      <c r="F119" s="37"/>
      <c r="G119" s="37">
        <v>19.048118</v>
      </c>
      <c r="H119" s="25">
        <f t="shared" si="7"/>
        <v>19.048118</v>
      </c>
      <c r="I119" s="26">
        <v>0</v>
      </c>
      <c r="J119" s="26">
        <v>0</v>
      </c>
      <c r="K119" s="26">
        <v>100</v>
      </c>
      <c r="L119" s="26"/>
    </row>
    <row r="120" ht="20.1" customHeight="1" spans="1:12">
      <c r="A120" s="22">
        <v>114</v>
      </c>
      <c r="B120" s="31" t="s">
        <v>83</v>
      </c>
      <c r="C120" s="36" t="s">
        <v>97</v>
      </c>
      <c r="D120" s="37"/>
      <c r="E120" s="37"/>
      <c r="F120" s="37"/>
      <c r="G120" s="37">
        <v>7.8</v>
      </c>
      <c r="H120" s="25">
        <f t="shared" si="7"/>
        <v>7.8</v>
      </c>
      <c r="I120" s="26">
        <v>0</v>
      </c>
      <c r="J120" s="26">
        <v>0</v>
      </c>
      <c r="K120" s="26">
        <v>100</v>
      </c>
      <c r="L120" s="26"/>
    </row>
    <row r="121" ht="20.1" customHeight="1" spans="1:12">
      <c r="A121" s="22">
        <v>115</v>
      </c>
      <c r="B121" s="31" t="s">
        <v>84</v>
      </c>
      <c r="C121" s="36" t="s">
        <v>97</v>
      </c>
      <c r="D121" s="37"/>
      <c r="E121" s="37"/>
      <c r="F121" s="37"/>
      <c r="G121" s="37">
        <v>8.407183</v>
      </c>
      <c r="H121" s="25">
        <f t="shared" si="7"/>
        <v>8.407183</v>
      </c>
      <c r="I121" s="26">
        <v>0</v>
      </c>
      <c r="J121" s="26">
        <v>0</v>
      </c>
      <c r="K121" s="26">
        <v>100</v>
      </c>
      <c r="L121" s="26"/>
    </row>
    <row r="122" ht="20.1" customHeight="1" spans="1:12">
      <c r="A122" s="22">
        <v>116</v>
      </c>
      <c r="B122" s="31" t="s">
        <v>79</v>
      </c>
      <c r="C122" s="36" t="s">
        <v>98</v>
      </c>
      <c r="D122" s="37">
        <v>37.2557</v>
      </c>
      <c r="E122" s="37">
        <v>25.366703</v>
      </c>
      <c r="F122" s="37"/>
      <c r="G122" s="37">
        <v>12.195781</v>
      </c>
      <c r="H122" s="25">
        <f t="shared" si="7"/>
        <v>74.818184</v>
      </c>
      <c r="I122" s="26">
        <v>0</v>
      </c>
      <c r="J122" s="26">
        <v>0</v>
      </c>
      <c r="K122" s="26">
        <v>100</v>
      </c>
      <c r="L122" s="26"/>
    </row>
    <row r="123" ht="20.1" customHeight="1" spans="1:12">
      <c r="A123" s="22">
        <v>117</v>
      </c>
      <c r="B123" s="31" t="s">
        <v>81</v>
      </c>
      <c r="C123" s="36" t="s">
        <v>98</v>
      </c>
      <c r="D123" s="37">
        <v>14.8279</v>
      </c>
      <c r="E123" s="37">
        <v>1.1254</v>
      </c>
      <c r="F123" s="37"/>
      <c r="G123" s="37">
        <v>2.7194</v>
      </c>
      <c r="H123" s="25">
        <f t="shared" si="7"/>
        <v>18.6727</v>
      </c>
      <c r="I123" s="26">
        <v>0</v>
      </c>
      <c r="J123" s="26">
        <v>0</v>
      </c>
      <c r="K123" s="26">
        <v>100</v>
      </c>
      <c r="L123" s="26"/>
    </row>
    <row r="124" ht="20.1" customHeight="1" spans="1:12">
      <c r="A124" s="22">
        <v>118</v>
      </c>
      <c r="B124" s="31" t="s">
        <v>82</v>
      </c>
      <c r="C124" s="36" t="s">
        <v>98</v>
      </c>
      <c r="D124" s="37"/>
      <c r="E124" s="37"/>
      <c r="F124" s="37"/>
      <c r="G124" s="37">
        <v>38.568791</v>
      </c>
      <c r="H124" s="25">
        <f t="shared" si="7"/>
        <v>38.568791</v>
      </c>
      <c r="I124" s="26">
        <v>0</v>
      </c>
      <c r="J124" s="26">
        <v>0</v>
      </c>
      <c r="K124" s="26">
        <v>100</v>
      </c>
      <c r="L124" s="26"/>
    </row>
    <row r="125" ht="20.1" customHeight="1" spans="1:12">
      <c r="A125" s="22">
        <v>119</v>
      </c>
      <c r="B125" s="31" t="s">
        <v>83</v>
      </c>
      <c r="C125" s="36" t="s">
        <v>98</v>
      </c>
      <c r="D125" s="37"/>
      <c r="E125" s="37"/>
      <c r="F125" s="37"/>
      <c r="G125" s="37">
        <v>8.4</v>
      </c>
      <c r="H125" s="25">
        <f t="shared" si="7"/>
        <v>8.4</v>
      </c>
      <c r="I125" s="26">
        <v>0</v>
      </c>
      <c r="J125" s="26">
        <v>0</v>
      </c>
      <c r="K125" s="26">
        <v>100</v>
      </c>
      <c r="L125" s="26"/>
    </row>
    <row r="126" ht="20.1" customHeight="1" spans="1:12">
      <c r="A126" s="22">
        <v>120</v>
      </c>
      <c r="B126" s="31" t="s">
        <v>84</v>
      </c>
      <c r="C126" s="36" t="s">
        <v>98</v>
      </c>
      <c r="D126" s="37"/>
      <c r="E126" s="37"/>
      <c r="F126" s="37"/>
      <c r="G126" s="37">
        <v>5.706521</v>
      </c>
      <c r="H126" s="25">
        <f t="shared" si="7"/>
        <v>5.706521</v>
      </c>
      <c r="I126" s="26">
        <v>0</v>
      </c>
      <c r="J126" s="26">
        <v>0</v>
      </c>
      <c r="K126" s="26">
        <v>100</v>
      </c>
      <c r="L126" s="26"/>
    </row>
    <row r="127" ht="20.1" customHeight="1" spans="1:12">
      <c r="A127" s="22">
        <v>121</v>
      </c>
      <c r="B127" s="31" t="s">
        <v>79</v>
      </c>
      <c r="C127" s="36" t="s">
        <v>99</v>
      </c>
      <c r="D127" s="37">
        <v>51.1157</v>
      </c>
      <c r="E127" s="37">
        <v>2.563033</v>
      </c>
      <c r="F127" s="37"/>
      <c r="G127" s="37">
        <v>16.733099</v>
      </c>
      <c r="H127" s="25">
        <f t="shared" si="7"/>
        <v>70.411832</v>
      </c>
      <c r="I127" s="26">
        <v>0</v>
      </c>
      <c r="J127" s="26">
        <v>0</v>
      </c>
      <c r="K127" s="26">
        <v>100</v>
      </c>
      <c r="L127" s="26"/>
    </row>
    <row r="128" ht="20.1" customHeight="1" spans="1:12">
      <c r="A128" s="22">
        <v>122</v>
      </c>
      <c r="B128" s="31" t="s">
        <v>81</v>
      </c>
      <c r="C128" s="36" t="s">
        <v>99</v>
      </c>
      <c r="D128" s="37">
        <v>7.2252</v>
      </c>
      <c r="E128" s="37">
        <v>2.9723</v>
      </c>
      <c r="F128" s="37"/>
      <c r="G128" s="37">
        <v>7.1981</v>
      </c>
      <c r="H128" s="25">
        <f t="shared" si="7"/>
        <v>17.3956</v>
      </c>
      <c r="I128" s="26">
        <v>0</v>
      </c>
      <c r="J128" s="26">
        <v>0</v>
      </c>
      <c r="K128" s="26">
        <v>100</v>
      </c>
      <c r="L128" s="26"/>
    </row>
    <row r="129" ht="20.1" customHeight="1" spans="1:12">
      <c r="A129" s="22">
        <v>123</v>
      </c>
      <c r="B129" s="31" t="s">
        <v>82</v>
      </c>
      <c r="C129" s="36" t="s">
        <v>99</v>
      </c>
      <c r="D129" s="37"/>
      <c r="E129" s="37"/>
      <c r="F129" s="37"/>
      <c r="G129" s="37">
        <v>15.96876</v>
      </c>
      <c r="H129" s="25">
        <f t="shared" si="7"/>
        <v>15.96876</v>
      </c>
      <c r="I129" s="26">
        <v>0</v>
      </c>
      <c r="J129" s="26">
        <v>0</v>
      </c>
      <c r="K129" s="26">
        <v>100</v>
      </c>
      <c r="L129" s="26"/>
    </row>
    <row r="130" ht="20.1" customHeight="1" spans="1:12">
      <c r="A130" s="22">
        <v>124</v>
      </c>
      <c r="B130" s="31" t="s">
        <v>83</v>
      </c>
      <c r="C130" s="36" t="s">
        <v>99</v>
      </c>
      <c r="D130" s="37"/>
      <c r="E130" s="37"/>
      <c r="F130" s="37"/>
      <c r="G130" s="37">
        <v>7.8</v>
      </c>
      <c r="H130" s="25">
        <f t="shared" si="7"/>
        <v>7.8</v>
      </c>
      <c r="I130" s="26">
        <v>0</v>
      </c>
      <c r="J130" s="26">
        <v>0</v>
      </c>
      <c r="K130" s="26">
        <v>100</v>
      </c>
      <c r="L130" s="26"/>
    </row>
    <row r="131" ht="20.1" customHeight="1" spans="1:12">
      <c r="A131" s="22">
        <v>125</v>
      </c>
      <c r="B131" s="31" t="s">
        <v>84</v>
      </c>
      <c r="C131" s="36" t="s">
        <v>99</v>
      </c>
      <c r="D131" s="37"/>
      <c r="E131" s="37"/>
      <c r="F131" s="37"/>
      <c r="G131" s="37">
        <v>5.091394</v>
      </c>
      <c r="H131" s="25">
        <f t="shared" ref="H131:H137" si="8">D131+E131+F131+G131</f>
        <v>5.091394</v>
      </c>
      <c r="I131" s="26">
        <v>0</v>
      </c>
      <c r="J131" s="26">
        <v>0</v>
      </c>
      <c r="K131" s="26">
        <v>100</v>
      </c>
      <c r="L131" s="26"/>
    </row>
    <row r="132" ht="20.1" customHeight="1" spans="1:12">
      <c r="A132" s="22">
        <v>126</v>
      </c>
      <c r="B132" s="31" t="s">
        <v>79</v>
      </c>
      <c r="C132" s="36" t="s">
        <v>100</v>
      </c>
      <c r="D132" s="37">
        <v>36.3419</v>
      </c>
      <c r="E132" s="37">
        <v>23.230103</v>
      </c>
      <c r="F132" s="37"/>
      <c r="G132" s="37">
        <v>11.896541</v>
      </c>
      <c r="H132" s="25">
        <f t="shared" si="8"/>
        <v>71.468544</v>
      </c>
      <c r="I132" s="26">
        <v>0</v>
      </c>
      <c r="J132" s="26">
        <v>0</v>
      </c>
      <c r="K132" s="26">
        <v>100</v>
      </c>
      <c r="L132" s="26"/>
    </row>
    <row r="133" ht="20.1" customHeight="1" spans="1:12">
      <c r="A133" s="22">
        <v>127</v>
      </c>
      <c r="B133" s="31" t="s">
        <v>81</v>
      </c>
      <c r="C133" s="36" t="s">
        <v>100</v>
      </c>
      <c r="D133" s="37">
        <v>6.3705</v>
      </c>
      <c r="E133" s="37">
        <v>1.1328</v>
      </c>
      <c r="F133" s="37"/>
      <c r="G133" s="37">
        <v>2.7378</v>
      </c>
      <c r="H133" s="25">
        <f t="shared" si="8"/>
        <v>10.2411</v>
      </c>
      <c r="I133" s="26">
        <v>0</v>
      </c>
      <c r="J133" s="26">
        <v>0</v>
      </c>
      <c r="K133" s="26">
        <v>100</v>
      </c>
      <c r="L133" s="26"/>
    </row>
    <row r="134" ht="20.1" customHeight="1" spans="1:12">
      <c r="A134" s="22">
        <v>128</v>
      </c>
      <c r="B134" s="31" t="s">
        <v>82</v>
      </c>
      <c r="C134" s="36" t="s">
        <v>100</v>
      </c>
      <c r="D134" s="37"/>
      <c r="E134" s="37"/>
      <c r="F134" s="37"/>
      <c r="G134" s="37">
        <v>20.21113</v>
      </c>
      <c r="H134" s="25">
        <f t="shared" si="8"/>
        <v>20.21113</v>
      </c>
      <c r="I134" s="26">
        <v>0</v>
      </c>
      <c r="J134" s="26">
        <v>0</v>
      </c>
      <c r="K134" s="26">
        <v>100</v>
      </c>
      <c r="L134" s="26"/>
    </row>
    <row r="135" ht="20.1" customHeight="1" spans="1:12">
      <c r="A135" s="22">
        <v>129</v>
      </c>
      <c r="B135" s="31" t="s">
        <v>83</v>
      </c>
      <c r="C135" s="36" t="s">
        <v>100</v>
      </c>
      <c r="D135" s="37"/>
      <c r="E135" s="37"/>
      <c r="F135" s="37"/>
      <c r="G135" s="37">
        <v>7.2</v>
      </c>
      <c r="H135" s="25">
        <f t="shared" si="8"/>
        <v>7.2</v>
      </c>
      <c r="I135" s="26">
        <v>0</v>
      </c>
      <c r="J135" s="26">
        <v>0</v>
      </c>
      <c r="K135" s="26">
        <v>100</v>
      </c>
      <c r="L135" s="26"/>
    </row>
    <row r="136" ht="20.1" customHeight="1" spans="1:12">
      <c r="A136" s="22">
        <v>130</v>
      </c>
      <c r="B136" s="31" t="s">
        <v>84</v>
      </c>
      <c r="C136" s="36" t="s">
        <v>100</v>
      </c>
      <c r="D136" s="37"/>
      <c r="E136" s="37"/>
      <c r="F136" s="37"/>
      <c r="G136" s="37">
        <v>6.192056</v>
      </c>
      <c r="H136" s="25">
        <f t="shared" si="8"/>
        <v>6.192056</v>
      </c>
      <c r="I136" s="26">
        <v>0</v>
      </c>
      <c r="J136" s="26">
        <v>0</v>
      </c>
      <c r="K136" s="26">
        <v>100</v>
      </c>
      <c r="L136" s="26"/>
    </row>
    <row r="137" ht="20.1" customHeight="1" spans="1:12">
      <c r="A137" s="22">
        <v>131</v>
      </c>
      <c r="B137" s="31" t="s">
        <v>79</v>
      </c>
      <c r="C137" s="36" t="s">
        <v>101</v>
      </c>
      <c r="D137" s="37">
        <v>58.6061</v>
      </c>
      <c r="E137" s="37">
        <v>21.5</v>
      </c>
      <c r="F137" s="37"/>
      <c r="G137" s="37">
        <v>19.186174</v>
      </c>
      <c r="H137" s="25">
        <f t="shared" si="8"/>
        <v>99.292274</v>
      </c>
      <c r="I137" s="26">
        <v>0</v>
      </c>
      <c r="J137" s="26">
        <v>0</v>
      </c>
      <c r="K137" s="26">
        <v>100</v>
      </c>
      <c r="L137" s="26"/>
    </row>
    <row r="138" ht="20.1" customHeight="1" spans="1:12">
      <c r="A138" s="22">
        <v>132</v>
      </c>
      <c r="B138" s="31" t="s">
        <v>81</v>
      </c>
      <c r="C138" s="36" t="s">
        <v>101</v>
      </c>
      <c r="D138" s="37">
        <v>14.841</v>
      </c>
      <c r="E138" s="37">
        <v>1.3176</v>
      </c>
      <c r="F138" s="37"/>
      <c r="G138" s="37">
        <v>3.1792</v>
      </c>
      <c r="H138" s="25">
        <f t="shared" ref="H138:H147" si="9">D138+E138+F138+G138</f>
        <v>19.3378</v>
      </c>
      <c r="I138" s="26">
        <v>0</v>
      </c>
      <c r="J138" s="26">
        <v>0</v>
      </c>
      <c r="K138" s="26">
        <v>100</v>
      </c>
      <c r="L138" s="26"/>
    </row>
    <row r="139" ht="20.1" customHeight="1" spans="1:12">
      <c r="A139" s="22">
        <v>133</v>
      </c>
      <c r="B139" s="31" t="s">
        <v>82</v>
      </c>
      <c r="C139" s="36" t="s">
        <v>101</v>
      </c>
      <c r="D139" s="37"/>
      <c r="E139" s="37"/>
      <c r="F139" s="37"/>
      <c r="G139" s="37">
        <v>17.586832</v>
      </c>
      <c r="H139" s="25">
        <f t="shared" si="9"/>
        <v>17.586832</v>
      </c>
      <c r="I139" s="26">
        <v>0</v>
      </c>
      <c r="J139" s="26">
        <v>0</v>
      </c>
      <c r="K139" s="26">
        <v>100</v>
      </c>
      <c r="L139" s="26"/>
    </row>
    <row r="140" ht="20.1" customHeight="1" spans="1:12">
      <c r="A140" s="22">
        <v>134</v>
      </c>
      <c r="B140" s="31" t="s">
        <v>83</v>
      </c>
      <c r="C140" s="36" t="s">
        <v>101</v>
      </c>
      <c r="D140" s="37"/>
      <c r="E140" s="37"/>
      <c r="F140" s="37"/>
      <c r="G140" s="37">
        <v>6.6</v>
      </c>
      <c r="H140" s="25">
        <f t="shared" si="9"/>
        <v>6.6</v>
      </c>
      <c r="I140" s="26">
        <v>0</v>
      </c>
      <c r="J140" s="26">
        <v>0</v>
      </c>
      <c r="K140" s="26">
        <v>100</v>
      </c>
      <c r="L140" s="26"/>
    </row>
    <row r="141" ht="20.1" customHeight="1" spans="1:12">
      <c r="A141" s="22">
        <v>135</v>
      </c>
      <c r="B141" s="31" t="s">
        <v>84</v>
      </c>
      <c r="C141" s="36" t="s">
        <v>101</v>
      </c>
      <c r="D141" s="37"/>
      <c r="E141" s="37"/>
      <c r="F141" s="37"/>
      <c r="G141" s="37">
        <v>7.824297</v>
      </c>
      <c r="H141" s="25">
        <f t="shared" si="9"/>
        <v>7.824297</v>
      </c>
      <c r="I141" s="26">
        <v>0</v>
      </c>
      <c r="J141" s="26">
        <v>0</v>
      </c>
      <c r="K141" s="26">
        <v>100</v>
      </c>
      <c r="L141" s="26"/>
    </row>
    <row r="142" ht="20.1" customHeight="1" spans="1:12">
      <c r="A142" s="22">
        <v>136</v>
      </c>
      <c r="B142" s="31" t="s">
        <v>28</v>
      </c>
      <c r="C142" s="36" t="s">
        <v>102</v>
      </c>
      <c r="D142" s="37"/>
      <c r="E142" s="37"/>
      <c r="F142" s="37"/>
      <c r="G142" s="37">
        <v>26.61</v>
      </c>
      <c r="H142" s="25">
        <f t="shared" si="9"/>
        <v>26.61</v>
      </c>
      <c r="I142" s="26">
        <v>0</v>
      </c>
      <c r="J142" s="26">
        <v>0</v>
      </c>
      <c r="K142" s="26">
        <v>100</v>
      </c>
      <c r="L142" s="26"/>
    </row>
    <row r="143" ht="20.1" customHeight="1" spans="1:12">
      <c r="A143" s="22">
        <v>137</v>
      </c>
      <c r="B143" s="31" t="s">
        <v>74</v>
      </c>
      <c r="C143" s="36" t="s">
        <v>102</v>
      </c>
      <c r="D143" s="37"/>
      <c r="E143" s="37"/>
      <c r="F143" s="37"/>
      <c r="G143" s="37">
        <v>7.22</v>
      </c>
      <c r="H143" s="25">
        <f t="shared" si="9"/>
        <v>7.22</v>
      </c>
      <c r="I143" s="26">
        <v>0</v>
      </c>
      <c r="J143" s="26">
        <v>0</v>
      </c>
      <c r="K143" s="26">
        <v>100</v>
      </c>
      <c r="L143" s="26"/>
    </row>
    <row r="144" ht="20.1" customHeight="1" spans="1:12">
      <c r="A144" s="22">
        <v>138</v>
      </c>
      <c r="B144" s="31" t="s">
        <v>28</v>
      </c>
      <c r="C144" s="36" t="s">
        <v>102</v>
      </c>
      <c r="D144" s="37"/>
      <c r="E144" s="37"/>
      <c r="F144" s="37"/>
      <c r="G144" s="37">
        <v>5.35</v>
      </c>
      <c r="H144" s="25">
        <f t="shared" si="9"/>
        <v>5.35</v>
      </c>
      <c r="I144" s="26">
        <v>0</v>
      </c>
      <c r="J144" s="26">
        <v>0</v>
      </c>
      <c r="K144" s="26">
        <v>100</v>
      </c>
      <c r="L144" s="26"/>
    </row>
    <row r="145" ht="51" customHeight="1" spans="1:12">
      <c r="A145" s="22">
        <v>139</v>
      </c>
      <c r="B145" s="31" t="s">
        <v>103</v>
      </c>
      <c r="C145" s="36" t="s">
        <v>102</v>
      </c>
      <c r="D145" s="37">
        <v>1.46</v>
      </c>
      <c r="E145" s="37"/>
      <c r="F145" s="37"/>
      <c r="G145" s="37"/>
      <c r="H145" s="25">
        <f t="shared" si="9"/>
        <v>1.46</v>
      </c>
      <c r="I145" s="26">
        <v>0</v>
      </c>
      <c r="J145" s="26">
        <v>0</v>
      </c>
      <c r="K145" s="26">
        <v>100</v>
      </c>
      <c r="L145" s="26"/>
    </row>
    <row r="146" ht="20.1" customHeight="1" spans="1:12">
      <c r="A146" s="22">
        <v>140</v>
      </c>
      <c r="B146" s="31" t="s">
        <v>104</v>
      </c>
      <c r="C146" s="36" t="s">
        <v>102</v>
      </c>
      <c r="D146" s="37"/>
      <c r="E146" s="37"/>
      <c r="F146" s="37"/>
      <c r="G146" s="37">
        <v>4.58</v>
      </c>
      <c r="H146" s="25">
        <f t="shared" si="9"/>
        <v>4.58</v>
      </c>
      <c r="I146" s="26">
        <v>0</v>
      </c>
      <c r="J146" s="26">
        <v>0</v>
      </c>
      <c r="K146" s="26">
        <v>100</v>
      </c>
      <c r="L146" s="26"/>
    </row>
    <row r="147" ht="38" customHeight="1" spans="1:12">
      <c r="A147" s="22">
        <v>141</v>
      </c>
      <c r="B147" s="31" t="s">
        <v>105</v>
      </c>
      <c r="C147" s="36" t="s">
        <v>102</v>
      </c>
      <c r="D147" s="37">
        <v>16.45</v>
      </c>
      <c r="E147" s="37"/>
      <c r="F147" s="37"/>
      <c r="G147" s="37"/>
      <c r="H147" s="25">
        <f t="shared" si="9"/>
        <v>16.45</v>
      </c>
      <c r="I147" s="26">
        <v>0</v>
      </c>
      <c r="J147" s="26">
        <v>0</v>
      </c>
      <c r="K147" s="26">
        <v>100</v>
      </c>
      <c r="L147" s="26"/>
    </row>
    <row r="148" ht="39" customHeight="1" spans="1:12">
      <c r="A148" s="22">
        <v>142</v>
      </c>
      <c r="B148" s="31" t="s">
        <v>106</v>
      </c>
      <c r="C148" s="36" t="s">
        <v>102</v>
      </c>
      <c r="D148" s="37"/>
      <c r="E148" s="37">
        <v>1.89</v>
      </c>
      <c r="F148" s="37"/>
      <c r="G148" s="37"/>
      <c r="H148" s="25">
        <f t="shared" ref="H148:H157" si="10">D148+E148+F148+G148</f>
        <v>1.89</v>
      </c>
      <c r="I148" s="26">
        <v>0</v>
      </c>
      <c r="J148" s="26">
        <v>0</v>
      </c>
      <c r="K148" s="26">
        <v>100</v>
      </c>
      <c r="L148" s="26"/>
    </row>
    <row r="149" ht="20.1" customHeight="1" spans="1:12">
      <c r="A149" s="22">
        <v>143</v>
      </c>
      <c r="B149" s="31" t="s">
        <v>107</v>
      </c>
      <c r="C149" s="36" t="s">
        <v>102</v>
      </c>
      <c r="D149" s="37"/>
      <c r="E149" s="37"/>
      <c r="F149" s="37"/>
      <c r="G149" s="37">
        <v>11.4</v>
      </c>
      <c r="H149" s="25">
        <f t="shared" si="10"/>
        <v>11.4</v>
      </c>
      <c r="I149" s="26">
        <v>0</v>
      </c>
      <c r="J149" s="26">
        <v>0</v>
      </c>
      <c r="K149" s="26">
        <v>100</v>
      </c>
      <c r="L149" s="26"/>
    </row>
    <row r="150" ht="20.1" customHeight="1" spans="1:12">
      <c r="A150" s="22">
        <v>144</v>
      </c>
      <c r="B150" s="31" t="s">
        <v>51</v>
      </c>
      <c r="C150" s="36" t="s">
        <v>102</v>
      </c>
      <c r="D150" s="37"/>
      <c r="E150" s="37"/>
      <c r="F150" s="37"/>
      <c r="G150" s="37">
        <v>15.48</v>
      </c>
      <c r="H150" s="25">
        <f t="shared" si="10"/>
        <v>15.48</v>
      </c>
      <c r="I150" s="26">
        <v>0</v>
      </c>
      <c r="J150" s="26">
        <v>0</v>
      </c>
      <c r="K150" s="26">
        <v>100</v>
      </c>
      <c r="L150" s="26"/>
    </row>
    <row r="151" ht="38" customHeight="1" spans="1:12">
      <c r="A151" s="22">
        <v>145</v>
      </c>
      <c r="B151" s="31" t="s">
        <v>57</v>
      </c>
      <c r="C151" s="36" t="s">
        <v>102</v>
      </c>
      <c r="D151" s="37">
        <v>47.29</v>
      </c>
      <c r="E151" s="37"/>
      <c r="F151" s="37"/>
      <c r="G151" s="37"/>
      <c r="H151" s="25">
        <f t="shared" si="10"/>
        <v>47.29</v>
      </c>
      <c r="I151" s="26">
        <v>0</v>
      </c>
      <c r="J151" s="26">
        <v>0</v>
      </c>
      <c r="K151" s="26">
        <v>100</v>
      </c>
      <c r="L151" s="26"/>
    </row>
    <row r="152" ht="51" customHeight="1" spans="1:12">
      <c r="A152" s="22">
        <v>146</v>
      </c>
      <c r="B152" s="31" t="s">
        <v>54</v>
      </c>
      <c r="C152" s="36" t="s">
        <v>102</v>
      </c>
      <c r="D152" s="37"/>
      <c r="E152" s="37">
        <v>39.9</v>
      </c>
      <c r="F152" s="37"/>
      <c r="G152" s="37"/>
      <c r="H152" s="25">
        <f t="shared" si="10"/>
        <v>39.9</v>
      </c>
      <c r="I152" s="26">
        <v>0</v>
      </c>
      <c r="J152" s="26">
        <v>0</v>
      </c>
      <c r="K152" s="26">
        <v>100</v>
      </c>
      <c r="L152" s="26"/>
    </row>
    <row r="153" ht="20.1" customHeight="1" spans="1:12">
      <c r="A153" s="22">
        <v>147</v>
      </c>
      <c r="B153" s="31" t="s">
        <v>79</v>
      </c>
      <c r="C153" s="36" t="s">
        <v>108</v>
      </c>
      <c r="D153" s="37">
        <v>32.2461</v>
      </c>
      <c r="E153" s="37">
        <v>24.080242</v>
      </c>
      <c r="F153" s="37"/>
      <c r="G153" s="37">
        <v>10.556919</v>
      </c>
      <c r="H153" s="25">
        <f t="shared" si="10"/>
        <v>66.883261</v>
      </c>
      <c r="I153" s="26">
        <v>0</v>
      </c>
      <c r="J153" s="26">
        <v>0</v>
      </c>
      <c r="K153" s="26">
        <v>100</v>
      </c>
      <c r="L153" s="26"/>
    </row>
    <row r="154" ht="20.1" customHeight="1" spans="1:12">
      <c r="A154" s="22">
        <v>148</v>
      </c>
      <c r="B154" s="31" t="s">
        <v>81</v>
      </c>
      <c r="C154" s="36" t="s">
        <v>108</v>
      </c>
      <c r="D154" s="37">
        <v>4.4329</v>
      </c>
      <c r="E154" s="37">
        <v>1.1008</v>
      </c>
      <c r="F154" s="37"/>
      <c r="G154" s="37">
        <v>2.6615</v>
      </c>
      <c r="H154" s="25">
        <f t="shared" si="10"/>
        <v>8.1952</v>
      </c>
      <c r="I154" s="26">
        <v>0</v>
      </c>
      <c r="J154" s="26">
        <v>0</v>
      </c>
      <c r="K154" s="26">
        <v>100</v>
      </c>
      <c r="L154" s="26"/>
    </row>
    <row r="155" ht="20.1" customHeight="1" spans="1:12">
      <c r="A155" s="22">
        <v>149</v>
      </c>
      <c r="B155" s="31" t="s">
        <v>82</v>
      </c>
      <c r="C155" s="36" t="s">
        <v>108</v>
      </c>
      <c r="D155" s="37"/>
      <c r="E155" s="37"/>
      <c r="F155" s="37"/>
      <c r="G155" s="37">
        <v>11.9765</v>
      </c>
      <c r="H155" s="25">
        <f t="shared" si="10"/>
        <v>11.9765</v>
      </c>
      <c r="I155" s="26">
        <v>0</v>
      </c>
      <c r="J155" s="26">
        <v>0</v>
      </c>
      <c r="K155" s="26">
        <v>100</v>
      </c>
      <c r="L155" s="26"/>
    </row>
    <row r="156" ht="20.1" customHeight="1" spans="1:12">
      <c r="A156" s="22">
        <v>150</v>
      </c>
      <c r="B156" s="31" t="s">
        <v>83</v>
      </c>
      <c r="C156" s="36" t="s">
        <v>108</v>
      </c>
      <c r="D156" s="37"/>
      <c r="E156" s="37"/>
      <c r="F156" s="37"/>
      <c r="G156" s="37">
        <v>10.8</v>
      </c>
      <c r="H156" s="25">
        <f t="shared" si="10"/>
        <v>10.8</v>
      </c>
      <c r="I156" s="26">
        <v>0</v>
      </c>
      <c r="J156" s="26">
        <v>0</v>
      </c>
      <c r="K156" s="26">
        <v>100</v>
      </c>
      <c r="L156" s="26"/>
    </row>
    <row r="157" ht="20.1" customHeight="1" spans="1:12">
      <c r="A157" s="22">
        <v>151</v>
      </c>
      <c r="B157" s="31" t="s">
        <v>84</v>
      </c>
      <c r="C157" s="36" t="s">
        <v>108</v>
      </c>
      <c r="D157" s="37"/>
      <c r="E157" s="37"/>
      <c r="F157" s="37"/>
      <c r="G157" s="37">
        <v>6.99861</v>
      </c>
      <c r="H157" s="25">
        <f t="shared" si="10"/>
        <v>6.99861</v>
      </c>
      <c r="I157" s="26">
        <v>0</v>
      </c>
      <c r="J157" s="26">
        <v>0</v>
      </c>
      <c r="K157" s="26">
        <v>100</v>
      </c>
      <c r="L157" s="26"/>
    </row>
    <row r="158" ht="20.1" customHeight="1" spans="1:12">
      <c r="A158" s="38"/>
      <c r="B158" s="39"/>
      <c r="C158" s="26"/>
      <c r="D158" s="37">
        <f t="shared" ref="D158:J158" si="11">SUM(D7:D157)</f>
        <v>4739.5275</v>
      </c>
      <c r="E158" s="37">
        <f t="shared" si="11"/>
        <v>1873.709552</v>
      </c>
      <c r="F158" s="37">
        <f t="shared" si="11"/>
        <v>68.08</v>
      </c>
      <c r="G158" s="37">
        <f t="shared" si="11"/>
        <v>4334.407513</v>
      </c>
      <c r="H158" s="40">
        <f t="shared" si="11"/>
        <v>10185.489765</v>
      </c>
      <c r="I158" s="37">
        <f t="shared" si="11"/>
        <v>830.2348</v>
      </c>
      <c r="J158" s="37">
        <f t="shared" si="11"/>
        <v>830.2348</v>
      </c>
      <c r="K158" s="26"/>
      <c r="L158" s="26"/>
    </row>
    <row r="159" ht="20.1" customHeight="1"/>
    <row r="160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354166666666667" header="0.511805555555556" footer="0.275"/>
  <pageSetup paperSize="9" scale="76" fitToHeight="0" orientation="landscape" horizontalDpi="600"/>
  <headerFooter alignWithMargins="0"/>
  <ignoredErrors>
    <ignoredError sqref="H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真情年代</cp:lastModifiedBy>
  <dcterms:created xsi:type="dcterms:W3CDTF">2020-04-13T05:45:00Z</dcterms:created>
  <cp:lastPrinted>2023-03-10T03:02:00Z</cp:lastPrinted>
  <dcterms:modified xsi:type="dcterms:W3CDTF">2026-04-22T06:43:38Z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</Properties>
</file>