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房租水电补贴" sheetId="6" r:id="rId1"/>
    <sheet name="水电补贴明细表" sheetId="7" r:id="rId2"/>
  </sheets>
  <definedNames>
    <definedName name="_xlnm.Print_Titles" localSheetId="0">房租水电补贴!$3:$5</definedName>
    <definedName name="_xlnm.Print_Titles" localSheetId="1">水电补贴明细表!$3:$5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<sst xmlns="http://schemas.openxmlformats.org/spreadsheetml/2006/main" count="696" uniqueCount="242">
  <si>
    <t>井陉县创业孵化基地房租水电补贴明细表</t>
  </si>
  <si>
    <r>
      <rPr>
        <b/>
        <sz val="12"/>
        <color rgb="FF000000"/>
        <rFont val="宋体"/>
        <charset val="134"/>
        <scheme val="minor"/>
      </rPr>
      <t>孵化基地名称：井陉县文旅产业孵化园</t>
    </r>
    <r>
      <rPr>
        <b/>
        <sz val="12"/>
        <color rgb="FF000000"/>
        <rFont val="宋体"/>
        <charset val="134"/>
      </rPr>
      <t xml:space="preserve">        第三方租金评估标准：1.98元/㎡/天    申领补贴起止时间：2024.1.1---2024.6.30                    </t>
    </r>
  </si>
  <si>
    <t>序号</t>
  </si>
  <si>
    <t>房间号</t>
  </si>
  <si>
    <t>姓名</t>
  </si>
  <si>
    <t>公司名称</t>
  </si>
  <si>
    <t>孵化间面积(㎡）</t>
  </si>
  <si>
    <t>公共服务面积(㎡）</t>
  </si>
  <si>
    <t>建筑面积(㎡）</t>
  </si>
  <si>
    <t>补贴面积(㎡）</t>
  </si>
  <si>
    <t>入驻时间</t>
  </si>
  <si>
    <t>补贴起
始时间</t>
  </si>
  <si>
    <t>补贴截
止时间</t>
  </si>
  <si>
    <t>补贴
天数</t>
  </si>
  <si>
    <r>
      <rPr>
        <sz val="11"/>
        <color rgb="FFFF0000"/>
        <rFont val="宋体"/>
        <charset val="134"/>
        <scheme val="minor"/>
      </rPr>
      <t>房租补贴标准（元/</t>
    </r>
    <r>
      <rPr>
        <sz val="11"/>
        <color rgb="FFFF0000"/>
        <rFont val="宋体"/>
        <charset val="134"/>
      </rPr>
      <t>㎡/天）</t>
    </r>
  </si>
  <si>
    <t>补贴面积房租补贴金额（元）</t>
  </si>
  <si>
    <t>水电补贴金额（元）</t>
  </si>
  <si>
    <t>合计
金额（元）</t>
  </si>
  <si>
    <t>王恒</t>
  </si>
  <si>
    <t>石家庄恒悦兄弟文化传播有限责任公司</t>
  </si>
  <si>
    <t>2022.2.25</t>
  </si>
  <si>
    <t>2024.1.1</t>
  </si>
  <si>
    <t>2024.6.30</t>
  </si>
  <si>
    <t>翟郁洁</t>
  </si>
  <si>
    <t>井陉弦乐文化艺术传播中心</t>
  </si>
  <si>
    <t>2023.12.21</t>
  </si>
  <si>
    <t>管青雪</t>
  </si>
  <si>
    <t xml:space="preserve">石家庄涵雪商贸有限公司 </t>
  </si>
  <si>
    <t>2023.3.9</t>
  </si>
  <si>
    <t>朱凯刚</t>
  </si>
  <si>
    <t>井陉县博瑞旅游服务有限公司</t>
  </si>
  <si>
    <t>冯志花</t>
  </si>
  <si>
    <t>井陉亿旗商贸有限公司</t>
  </si>
  <si>
    <t>姚芳茹</t>
  </si>
  <si>
    <t>石家庄芳茹意商贸有限公司</t>
  </si>
  <si>
    <t>2023.6.16</t>
  </si>
  <si>
    <t>李志国</t>
  </si>
  <si>
    <t>井陉微木信息技术服务中心</t>
  </si>
  <si>
    <t>贾志娇</t>
  </si>
  <si>
    <t>井陉雅妃茶庄工作室</t>
  </si>
  <si>
    <t>蒋改英</t>
  </si>
  <si>
    <t>石家庄谷润文化传播有限公司</t>
  </si>
  <si>
    <t>杜攀飞</t>
  </si>
  <si>
    <t>井陉新晨华计算机网络服务中心</t>
  </si>
  <si>
    <t>2022.4.22</t>
  </si>
  <si>
    <t>郑广生</t>
  </si>
  <si>
    <t>石家庄市坊旭建筑装饰有限公司</t>
  </si>
  <si>
    <t>2023.10.18</t>
  </si>
  <si>
    <t>樊永珍</t>
  </si>
  <si>
    <t>井陉县利市商贸有限公司</t>
  </si>
  <si>
    <t>乔会平</t>
  </si>
  <si>
    <t>河北六桥法律咨询服务有限公司</t>
  </si>
  <si>
    <t>仇俊兵</t>
  </si>
  <si>
    <t>石家庄艺视界文化发展有限公司</t>
  </si>
  <si>
    <t>刘俊平</t>
  </si>
  <si>
    <t>井陉俊平母婴用品店</t>
  </si>
  <si>
    <t>2024.4.29</t>
  </si>
  <si>
    <t>李录庭</t>
  </si>
  <si>
    <t>河北翔江文化发展有限公司</t>
  </si>
  <si>
    <t>2024.6.11</t>
  </si>
  <si>
    <t>王姜伟</t>
  </si>
  <si>
    <t>井陉强浩道路货物运输中心</t>
  </si>
  <si>
    <t>2024.6.25</t>
  </si>
  <si>
    <t>白彦坤</t>
  </si>
  <si>
    <t>石家庄玖升商贸服务有限公司</t>
  </si>
  <si>
    <t>张海明</t>
  </si>
  <si>
    <t>井陉晟融环保科技有限公司</t>
  </si>
  <si>
    <t>李丽萍</t>
  </si>
  <si>
    <t>井陉晟轩文化传媒有限公司</t>
  </si>
  <si>
    <t>高煊</t>
  </si>
  <si>
    <t>石家庄晟奥商贸有限公司</t>
  </si>
  <si>
    <t>杨晓莎</t>
  </si>
  <si>
    <t>河北昭宇科技有限公司</t>
  </si>
  <si>
    <t>柳伟杰</t>
  </si>
  <si>
    <t>井陉县铁鞋建设有限公司</t>
  </si>
  <si>
    <t>2023.4.18</t>
  </si>
  <si>
    <t>潘翠平</t>
  </si>
  <si>
    <t>石家庄维阔电力工程有限公司</t>
  </si>
  <si>
    <t>2024.4.21</t>
  </si>
  <si>
    <t>韩贴强</t>
  </si>
  <si>
    <t>石家庄邝隆建筑服务有限公司</t>
  </si>
  <si>
    <t>陈霞霞</t>
  </si>
  <si>
    <t>石家庄安若商贸有限公司</t>
  </si>
  <si>
    <t>陈云峰</t>
  </si>
  <si>
    <t>井陉创英商贸有限公司</t>
  </si>
  <si>
    <t>张会宽</t>
  </si>
  <si>
    <t>石家庄双宽建筑工程有限公司</t>
  </si>
  <si>
    <t>邢彦彦</t>
  </si>
  <si>
    <t>井陉智睿科技有限公司</t>
  </si>
  <si>
    <t>郝丽君</t>
  </si>
  <si>
    <t>井陉欣乐轩文化发展有限公司</t>
  </si>
  <si>
    <t>岳陈飞</t>
  </si>
  <si>
    <t>石家庄赛韦商贸有限公司</t>
  </si>
  <si>
    <t>荆亚辉</t>
  </si>
  <si>
    <t>石家庄万游科技有限公司</t>
  </si>
  <si>
    <t>高丽宁</t>
  </si>
  <si>
    <t>井陉泓永文化传媒有限公司</t>
  </si>
  <si>
    <t>谷志恒</t>
  </si>
  <si>
    <t>石家庄跃鸿旅游服务有限公司</t>
  </si>
  <si>
    <t>高春</t>
  </si>
  <si>
    <t>井陉县春暖花开商贸有限责任公司</t>
  </si>
  <si>
    <t>李雪娇</t>
  </si>
  <si>
    <t>河北恒月商贸有限公司</t>
  </si>
  <si>
    <t>王军禄</t>
  </si>
  <si>
    <t>井陉宏润建设有限公司</t>
  </si>
  <si>
    <t>贾双荣</t>
  </si>
  <si>
    <t>井陉金浦商贸有限公司</t>
  </si>
  <si>
    <t>贾胜军</t>
  </si>
  <si>
    <t>井陉县厚荣旅游服务有限公司</t>
  </si>
  <si>
    <t>谷国平</t>
  </si>
  <si>
    <t>石家庄搏石建材商贸有限公司</t>
  </si>
  <si>
    <t>2022.9.17</t>
  </si>
  <si>
    <t>王计春</t>
  </si>
  <si>
    <t>井陉卓翔财务服务有限公司</t>
  </si>
  <si>
    <t>王亚军</t>
  </si>
  <si>
    <t>石家庄新辰网络科技有限公司</t>
  </si>
  <si>
    <t>赵彩珍</t>
  </si>
  <si>
    <t>井陉鑫沁企业管理服务有限公司</t>
  </si>
  <si>
    <t>王思凡</t>
  </si>
  <si>
    <t>石家庄沁森企业管理服务有限公司</t>
  </si>
  <si>
    <t>毕欣荣</t>
  </si>
  <si>
    <t>石家庄茂憬健康科技有限公司</t>
  </si>
  <si>
    <t>吴志海</t>
  </si>
  <si>
    <t>石家庄途顺人力资源有限公司</t>
  </si>
  <si>
    <t>陈丽丽</t>
  </si>
  <si>
    <t>井陉蔓藤系情文化传媒有限公司</t>
  </si>
  <si>
    <t>张鹏</t>
  </si>
  <si>
    <t>石家庄嘉琦空间装饰有限公司</t>
  </si>
  <si>
    <t>赵计来</t>
  </si>
  <si>
    <t>井陉县管渊电子科技有限公司</t>
  </si>
  <si>
    <t>焦晓红</t>
  </si>
  <si>
    <t>石家庄墨轩装饰设计有限公司</t>
  </si>
  <si>
    <t>安鑫鑫</t>
  </si>
  <si>
    <t xml:space="preserve">石家庄东树环保科技有限公司 </t>
  </si>
  <si>
    <t>高峰仙</t>
  </si>
  <si>
    <t>石家庄昌峰科技有限公司</t>
  </si>
  <si>
    <t>王晓颖</t>
  </si>
  <si>
    <t>井陉县辉腾商贸有限公司</t>
  </si>
  <si>
    <t>王浩</t>
  </si>
  <si>
    <t>石家庄浩翔新材料科技有限公司</t>
  </si>
  <si>
    <t>许晓炜</t>
  </si>
  <si>
    <t>剧易时空（河北）文化传媒有限公司</t>
  </si>
  <si>
    <t>雍红伟</t>
  </si>
  <si>
    <t xml:space="preserve">石家庄灵越文化传播有限公司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</si>
  <si>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高姜红</t>
  </si>
  <si>
    <t>石家庄禹望企业管理咨询有限公司</t>
  </si>
  <si>
    <t>蒋春媛</t>
  </si>
  <si>
    <t>石家庄至赛文化传播有限公司</t>
  </si>
  <si>
    <t>吴淑丽</t>
  </si>
  <si>
    <t>石家庄建鸿商贸有限公司</t>
  </si>
  <si>
    <t>杜密花</t>
  </si>
  <si>
    <t xml:space="preserve">石家庄丽廷建设有限公司 </t>
  </si>
  <si>
    <t>赵聚林</t>
  </si>
  <si>
    <t>石家庄行者无疆文化传媒有限公司</t>
  </si>
  <si>
    <t>宋庆艳</t>
  </si>
  <si>
    <t>石家庄三木文化传播有限公司</t>
  </si>
  <si>
    <t>毕飞</t>
  </si>
  <si>
    <t>井陉毕飞母婴用品店</t>
  </si>
  <si>
    <t>翟志平</t>
  </si>
  <si>
    <t>井陉青栀如初劳务中心</t>
  </si>
  <si>
    <t>盖建刚</t>
  </si>
  <si>
    <t>井陉灏鸿商贸有限公司</t>
  </si>
  <si>
    <t>康娟娟</t>
  </si>
  <si>
    <t>井陉品胜种植有限公司</t>
  </si>
  <si>
    <t>2022.5.20</t>
  </si>
  <si>
    <t>李录明</t>
  </si>
  <si>
    <t>石家庄禄山农业开发有限公司</t>
  </si>
  <si>
    <t>许建</t>
  </si>
  <si>
    <t>石家庄莱迪文化传播有限公司</t>
  </si>
  <si>
    <t>邹聪</t>
  </si>
  <si>
    <t>井陉县花肆文化传媒有限公司</t>
  </si>
  <si>
    <t>赵亚楠</t>
  </si>
  <si>
    <t>石家庄鸾鸟文化传媒有限公司</t>
  </si>
  <si>
    <t>郝会丽</t>
  </si>
  <si>
    <t>石家庄鲟帆科技有限公司</t>
  </si>
  <si>
    <t>张谦明</t>
  </si>
  <si>
    <t>石家庄璟宸装饰设计有限公司</t>
  </si>
  <si>
    <t>身份证号</t>
  </si>
  <si>
    <t>补贴起始时间</t>
  </si>
  <si>
    <t>补贴截止时间</t>
  </si>
  <si>
    <r>
      <rPr>
        <sz val="10.5"/>
        <color rgb="FFFF0000"/>
        <rFont val="宋体"/>
        <charset val="134"/>
        <scheme val="minor"/>
      </rPr>
      <t>房租补贴标准（元/</t>
    </r>
    <r>
      <rPr>
        <sz val="10.5"/>
        <color rgb="FFFF0000"/>
        <rFont val="宋体"/>
        <charset val="134"/>
      </rPr>
      <t>㎡/天）</t>
    </r>
  </si>
  <si>
    <t>备注</t>
  </si>
  <si>
    <t>130121199701150077</t>
  </si>
  <si>
    <t>130121200007270023</t>
  </si>
  <si>
    <t>130823198910272528</t>
  </si>
  <si>
    <t>130121198202210018</t>
  </si>
  <si>
    <t>130121197512131222</t>
  </si>
  <si>
    <t>130183199604030726</t>
  </si>
  <si>
    <t>130121198504212617</t>
  </si>
  <si>
    <t>130121198712031044</t>
  </si>
  <si>
    <t>140321199304184524</t>
  </si>
  <si>
    <t>130121199003053413</t>
  </si>
  <si>
    <t>130121197212231037</t>
  </si>
  <si>
    <t>130121198203161422</t>
  </si>
  <si>
    <t>130131198807133927</t>
  </si>
  <si>
    <t>130121197406141216</t>
  </si>
  <si>
    <t>130133197708252427</t>
  </si>
  <si>
    <t>130121197801041610</t>
  </si>
  <si>
    <t>130121197903143626</t>
  </si>
  <si>
    <t>130121198708041610</t>
  </si>
  <si>
    <t>130181199410088521</t>
  </si>
  <si>
    <t>130121197912080225</t>
  </si>
  <si>
    <t>130121198512060238</t>
  </si>
  <si>
    <t>130121198604242813</t>
  </si>
  <si>
    <t>130121198211280448</t>
  </si>
  <si>
    <t>130121198706141669</t>
  </si>
  <si>
    <t>130121199608300018</t>
  </si>
  <si>
    <t>130121199007212629</t>
  </si>
  <si>
    <t>130121198506262626</t>
  </si>
  <si>
    <t>130121198103290219</t>
  </si>
  <si>
    <t>13012119860812163X</t>
  </si>
  <si>
    <t>130121199409202626</t>
  </si>
  <si>
    <t>130121197107160214</t>
  </si>
  <si>
    <t>130121198002222823</t>
  </si>
  <si>
    <t>130121198201010217</t>
  </si>
  <si>
    <t>130121197312200211</t>
  </si>
  <si>
    <t>130121196601250018</t>
  </si>
  <si>
    <t>130121198902280818</t>
  </si>
  <si>
    <t>130121198907210421</t>
  </si>
  <si>
    <t>13012119820216041X</t>
  </si>
  <si>
    <t>130121197204170414</t>
  </si>
  <si>
    <t>130107199308231543</t>
  </si>
  <si>
    <t>142623199108172017</t>
  </si>
  <si>
    <t>130121198205101060</t>
  </si>
  <si>
    <t>130121198503220244</t>
  </si>
  <si>
    <t>130107198703171531</t>
  </si>
  <si>
    <t>130121198409091626</t>
  </si>
  <si>
    <t>130123198606142763</t>
  </si>
  <si>
    <t>130121198404261622</t>
  </si>
  <si>
    <t>130121199903163028</t>
  </si>
  <si>
    <t>130121198105011025</t>
  </si>
  <si>
    <t>130121198811273428</t>
  </si>
  <si>
    <t>130107197610181218</t>
  </si>
  <si>
    <t>130406198506250644</t>
  </si>
  <si>
    <t>130121198806251611</t>
  </si>
  <si>
    <t>130121198305140024</t>
  </si>
  <si>
    <t>130121197005023016</t>
  </si>
  <si>
    <t>130121198106041031</t>
  </si>
  <si>
    <t>130121199305110049</t>
  </si>
  <si>
    <t>130121198208302618</t>
  </si>
  <si>
    <t>130121199004062629</t>
  </si>
  <si>
    <t>130121197006030015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</si>
</sst>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rgb="FF000000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b/>
      <sz val="12"/>
      <color rgb="FF00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.5"/>
      <color rgb="FF000000"/>
      <name val="宋体"/>
      <charset val="134"/>
      <scheme val="minor"/>
    </font>
    <font>
      <sz val="10.5"/>
      <color rgb="FFFF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仿宋"/>
      <charset val="134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2"/>
      <name val="仿宋"/>
      <charset val="134"/>
    </font>
    <font>
      <sz val="11"/>
      <color rgb="FF00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/>
      <name val="仿宋"/>
      <charset val="134"/>
    </font>
    <font>
      <sz val="10"/>
      <name val="仿宋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2"/>
      <color rgb="FF000000"/>
      <name val="宋体"/>
      <charset val="134"/>
    </font>
    <font>
      <sz val="10.5"/>
      <color rgb="FFFF0000"/>
      <name val="宋体"/>
      <charset val="134"/>
    </font>
    <font>
      <sz val="11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" applyNumberFormat="0" applyFill="0" applyAlignment="0" applyProtection="0">
      <alignment vertical="center"/>
    </xf>
    <xf numFmtId="0" fontId="27" fillId="0" borderId="3" applyNumberFormat="0" applyFill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5" applyNumberFormat="0" applyAlignment="0" applyProtection="0">
      <alignment vertical="center"/>
    </xf>
    <xf numFmtId="0" fontId="30" fillId="4" borderId="6" applyNumberFormat="0" applyAlignment="0" applyProtection="0">
      <alignment vertical="center"/>
    </xf>
    <xf numFmtId="0" fontId="31" fillId="4" borderId="5" applyNumberFormat="0" applyAlignment="0" applyProtection="0">
      <alignment vertical="center"/>
    </xf>
    <xf numFmtId="0" fontId="32" fillId="5" borderId="7" applyNumberFormat="0" applyAlignment="0" applyProtection="0">
      <alignment vertical="center"/>
    </xf>
    <xf numFmtId="0" fontId="33" fillId="0" borderId="8" applyNumberFormat="0" applyFill="0" applyAlignment="0" applyProtection="0">
      <alignment vertical="center"/>
    </xf>
    <xf numFmtId="0" fontId="34" fillId="0" borderId="9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31" fontId="13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31" fontId="10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177" fontId="18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31" fontId="17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31" fontId="16" fillId="0" borderId="1" xfId="0" applyNumberFormat="1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/>
    </xf>
    <xf numFmtId="0" fontId="18" fillId="0" borderId="0" xfId="0" applyFont="1" applyFill="1">
      <alignment vertical="center"/>
    </xf>
    <xf numFmtId="0" fontId="19" fillId="0" borderId="0" xfId="0" applyFont="1" applyFill="1">
      <alignment vertical="center"/>
    </xf>
    <xf numFmtId="0" fontId="15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81"/>
  <sheetViews>
    <sheetView zoomScale="120" zoomScaleNormal="120" topLeftCell="A9" workbookViewId="0">
      <selection activeCell="A28" sqref="$A28:$XFD28"/>
    </sheetView>
  </sheetViews>
  <sheetFormatPr defaultColWidth="9" defaultRowHeight="13.5"/>
  <cols>
    <col min="1" max="1" width="4.625" style="1" customWidth="1"/>
    <col min="2" max="2" width="6.55833333333333" style="1" customWidth="1"/>
    <col min="3" max="3" width="6.35833333333333" style="1" customWidth="1"/>
    <col min="4" max="4" width="32.15" style="1" customWidth="1"/>
    <col min="5" max="5" width="7.39166666666667" style="1" customWidth="1"/>
    <col min="6" max="6" width="7.19166666666667" style="1" customWidth="1"/>
    <col min="7" max="7" width="6.76666666666667" style="1" customWidth="1"/>
    <col min="8" max="8" width="7.08333333333333" style="3" customWidth="1"/>
    <col min="9" max="10" width="10.2" style="1" customWidth="1"/>
    <col min="11" max="11" width="10" style="1" customWidth="1"/>
    <col min="12" max="12" width="5.2" style="3" customWidth="1"/>
    <col min="13" max="13" width="7.18333333333333" style="3" customWidth="1"/>
    <col min="14" max="14" width="10.3083333333333" style="3" customWidth="1"/>
    <col min="15" max="15" width="6.76666666666667" style="3" customWidth="1"/>
    <col min="16" max="16" width="7.08333333333333" style="3" customWidth="1"/>
    <col min="17" max="16384" width="9" style="1"/>
  </cols>
  <sheetData>
    <row r="1" ht="21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25" customHeight="1" spans="1:16">
      <c r="A2" s="6" t="s">
        <v>1</v>
      </c>
      <c r="B2" s="6"/>
      <c r="C2" s="6"/>
      <c r="D2" s="6"/>
      <c r="E2" s="6"/>
      <c r="F2" s="6"/>
      <c r="G2" s="6"/>
      <c r="H2" s="7"/>
      <c r="I2" s="6"/>
      <c r="J2" s="6"/>
      <c r="K2" s="6"/>
      <c r="L2" s="7"/>
      <c r="M2" s="7"/>
      <c r="N2" s="7"/>
      <c r="O2" s="7"/>
      <c r="P2" s="7"/>
    </row>
    <row r="3" s="1" customFormat="1" ht="27" customHeight="1" spans="1:16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6" t="s">
        <v>9</v>
      </c>
      <c r="I3" s="25" t="s">
        <v>10</v>
      </c>
      <c r="J3" s="25" t="s">
        <v>11</v>
      </c>
      <c r="K3" s="25" t="s">
        <v>12</v>
      </c>
      <c r="L3" s="26" t="s">
        <v>13</v>
      </c>
      <c r="M3" s="26" t="s">
        <v>14</v>
      </c>
      <c r="N3" s="26" t="s">
        <v>15</v>
      </c>
      <c r="O3" s="26" t="s">
        <v>16</v>
      </c>
      <c r="P3" s="26" t="s">
        <v>17</v>
      </c>
    </row>
    <row r="4" s="1" customFormat="1" ht="18" customHeight="1" spans="1:16">
      <c r="A4" s="25"/>
      <c r="B4" s="25"/>
      <c r="C4" s="25"/>
      <c r="D4" s="25"/>
      <c r="E4" s="25"/>
      <c r="F4" s="25"/>
      <c r="G4" s="25"/>
      <c r="H4" s="26"/>
      <c r="I4" s="25"/>
      <c r="J4" s="25"/>
      <c r="K4" s="25"/>
      <c r="L4" s="26"/>
      <c r="M4" s="26"/>
      <c r="N4" s="26"/>
      <c r="O4" s="26"/>
      <c r="P4" s="26"/>
    </row>
    <row r="5" s="1" customFormat="1" ht="10" customHeight="1" spans="1:16">
      <c r="A5" s="25"/>
      <c r="B5" s="25"/>
      <c r="C5" s="25"/>
      <c r="D5" s="25"/>
      <c r="E5" s="25"/>
      <c r="F5" s="25"/>
      <c r="G5" s="25"/>
      <c r="H5" s="26"/>
      <c r="I5" s="25"/>
      <c r="J5" s="25"/>
      <c r="K5" s="25"/>
      <c r="L5" s="26"/>
      <c r="M5" s="26"/>
      <c r="N5" s="26"/>
      <c r="O5" s="26"/>
      <c r="P5" s="26"/>
    </row>
    <row r="6" s="1" customFormat="1" ht="25" customHeight="1" spans="1:16">
      <c r="A6" s="27">
        <v>1</v>
      </c>
      <c r="B6" s="27">
        <v>101</v>
      </c>
      <c r="C6" s="28" t="s">
        <v>18</v>
      </c>
      <c r="D6" s="29" t="s">
        <v>19</v>
      </c>
      <c r="E6" s="30">
        <v>84.5531034482759</v>
      </c>
      <c r="F6" s="31">
        <f t="shared" ref="F6:F19" si="0">E6*513.66/5003.43</f>
        <v>8.68035470012399</v>
      </c>
      <c r="G6" s="30">
        <f t="shared" ref="G6:G19" si="1">E6+F6</f>
        <v>93.2334581483999</v>
      </c>
      <c r="H6" s="32">
        <v>69.19</v>
      </c>
      <c r="I6" s="36" t="s">
        <v>20</v>
      </c>
      <c r="J6" s="27" t="s">
        <v>21</v>
      </c>
      <c r="K6" s="27" t="s">
        <v>22</v>
      </c>
      <c r="L6" s="37">
        <v>182</v>
      </c>
      <c r="M6" s="37">
        <v>1.98</v>
      </c>
      <c r="N6" s="37">
        <v>24933</v>
      </c>
      <c r="O6" s="37">
        <v>100</v>
      </c>
      <c r="P6" s="37">
        <f t="shared" ref="P6:P19" si="2">N6+O6</f>
        <v>25033</v>
      </c>
    </row>
    <row r="7" s="2" customFormat="1" ht="21" customHeight="1" spans="1:16380">
      <c r="A7" s="27">
        <v>2</v>
      </c>
      <c r="B7" s="33">
        <v>102</v>
      </c>
      <c r="C7" s="28" t="s">
        <v>23</v>
      </c>
      <c r="D7" s="29" t="s">
        <v>24</v>
      </c>
      <c r="E7" s="30">
        <v>86.6669310344828</v>
      </c>
      <c r="F7" s="31">
        <f t="shared" si="0"/>
        <v>8.89736356762709</v>
      </c>
      <c r="G7" s="30">
        <f t="shared" si="1"/>
        <v>95.5642946021099</v>
      </c>
      <c r="H7" s="32">
        <v>69.19</v>
      </c>
      <c r="I7" s="36" t="s">
        <v>25</v>
      </c>
      <c r="J7" s="27" t="s">
        <v>21</v>
      </c>
      <c r="K7" s="27" t="s">
        <v>22</v>
      </c>
      <c r="L7" s="37">
        <v>182</v>
      </c>
      <c r="M7" s="37">
        <v>1.98</v>
      </c>
      <c r="N7" s="37">
        <v>24933</v>
      </c>
      <c r="O7" s="38">
        <v>100</v>
      </c>
      <c r="P7" s="37">
        <f t="shared" si="2"/>
        <v>25033</v>
      </c>
      <c r="XEZ7" s="1"/>
    </row>
    <row r="8" s="1" customFormat="1" ht="21" customHeight="1" spans="1:16">
      <c r="A8" s="27">
        <v>3</v>
      </c>
      <c r="B8" s="27">
        <v>103</v>
      </c>
      <c r="C8" s="28" t="s">
        <v>26</v>
      </c>
      <c r="D8" s="29" t="s">
        <v>27</v>
      </c>
      <c r="E8" s="30">
        <v>78.2116206896552</v>
      </c>
      <c r="F8" s="31">
        <f t="shared" si="0"/>
        <v>8.02932809761469</v>
      </c>
      <c r="G8" s="30">
        <f t="shared" si="1"/>
        <v>86.2409487872699</v>
      </c>
      <c r="H8" s="32">
        <v>69.19</v>
      </c>
      <c r="I8" s="36" t="s">
        <v>28</v>
      </c>
      <c r="J8" s="27" t="s">
        <v>21</v>
      </c>
      <c r="K8" s="27" t="s">
        <v>22</v>
      </c>
      <c r="L8" s="37">
        <v>182</v>
      </c>
      <c r="M8" s="37">
        <v>1.98</v>
      </c>
      <c r="N8" s="37">
        <v>24933</v>
      </c>
      <c r="O8" s="38">
        <v>100</v>
      </c>
      <c r="P8" s="37">
        <f t="shared" si="2"/>
        <v>25033</v>
      </c>
    </row>
    <row r="9" s="1" customFormat="1" ht="21" customHeight="1" spans="1:16">
      <c r="A9" s="27">
        <v>4</v>
      </c>
      <c r="B9" s="27">
        <v>105</v>
      </c>
      <c r="C9" s="28" t="s">
        <v>29</v>
      </c>
      <c r="D9" s="29" t="s">
        <v>30</v>
      </c>
      <c r="E9" s="30">
        <v>84.5531034482759</v>
      </c>
      <c r="F9" s="31">
        <f t="shared" si="0"/>
        <v>8.68035470012399</v>
      </c>
      <c r="G9" s="30">
        <f t="shared" si="1"/>
        <v>93.2334581483999</v>
      </c>
      <c r="H9" s="32">
        <v>69.19</v>
      </c>
      <c r="I9" s="36" t="s">
        <v>20</v>
      </c>
      <c r="J9" s="27" t="s">
        <v>21</v>
      </c>
      <c r="K9" s="27" t="s">
        <v>22</v>
      </c>
      <c r="L9" s="37">
        <v>182</v>
      </c>
      <c r="M9" s="37">
        <v>1.98</v>
      </c>
      <c r="N9" s="37">
        <v>24933</v>
      </c>
      <c r="O9" s="38">
        <v>100</v>
      </c>
      <c r="P9" s="37">
        <f t="shared" si="2"/>
        <v>25033</v>
      </c>
    </row>
    <row r="10" s="1" customFormat="1" ht="21" customHeight="1" spans="1:16">
      <c r="A10" s="27">
        <v>5</v>
      </c>
      <c r="B10" s="27">
        <v>106</v>
      </c>
      <c r="C10" s="28" t="s">
        <v>31</v>
      </c>
      <c r="D10" s="29" t="s">
        <v>32</v>
      </c>
      <c r="E10" s="30">
        <v>82.439275862069</v>
      </c>
      <c r="F10" s="31">
        <f t="shared" si="0"/>
        <v>8.46334583262089</v>
      </c>
      <c r="G10" s="30">
        <f t="shared" si="1"/>
        <v>90.9026216946899</v>
      </c>
      <c r="H10" s="32">
        <v>69.19</v>
      </c>
      <c r="I10" s="36" t="s">
        <v>20</v>
      </c>
      <c r="J10" s="27" t="s">
        <v>21</v>
      </c>
      <c r="K10" s="27" t="s">
        <v>22</v>
      </c>
      <c r="L10" s="37">
        <v>182</v>
      </c>
      <c r="M10" s="37">
        <v>1.98</v>
      </c>
      <c r="N10" s="37">
        <v>24933</v>
      </c>
      <c r="O10" s="38">
        <v>100</v>
      </c>
      <c r="P10" s="37">
        <f t="shared" si="2"/>
        <v>25033</v>
      </c>
    </row>
    <row r="11" s="1" customFormat="1" ht="21" customHeight="1" spans="1:16">
      <c r="A11" s="27">
        <v>6</v>
      </c>
      <c r="B11" s="27">
        <v>107</v>
      </c>
      <c r="C11" s="28" t="s">
        <v>33</v>
      </c>
      <c r="D11" s="29" t="s">
        <v>34</v>
      </c>
      <c r="E11" s="30">
        <v>82.439275862069</v>
      </c>
      <c r="F11" s="31">
        <f t="shared" si="0"/>
        <v>8.46334583262089</v>
      </c>
      <c r="G11" s="30">
        <f t="shared" si="1"/>
        <v>90.9026216946899</v>
      </c>
      <c r="H11" s="32">
        <v>69.19</v>
      </c>
      <c r="I11" s="36" t="s">
        <v>35</v>
      </c>
      <c r="J11" s="27" t="s">
        <v>21</v>
      </c>
      <c r="K11" s="27" t="s">
        <v>22</v>
      </c>
      <c r="L11" s="37">
        <v>182</v>
      </c>
      <c r="M11" s="37">
        <v>1.98</v>
      </c>
      <c r="N11" s="37">
        <v>24933</v>
      </c>
      <c r="O11" s="38">
        <v>100</v>
      </c>
      <c r="P11" s="37">
        <f t="shared" si="2"/>
        <v>25033</v>
      </c>
    </row>
    <row r="12" s="1" customFormat="1" ht="21" customHeight="1" spans="1:16">
      <c r="A12" s="27">
        <v>7</v>
      </c>
      <c r="B12" s="27">
        <v>108</v>
      </c>
      <c r="C12" s="28" t="s">
        <v>36</v>
      </c>
      <c r="D12" s="29" t="s">
        <v>37</v>
      </c>
      <c r="E12" s="30">
        <v>76.0977931034483</v>
      </c>
      <c r="F12" s="31">
        <f t="shared" si="0"/>
        <v>7.81231923011159</v>
      </c>
      <c r="G12" s="30">
        <f t="shared" si="1"/>
        <v>83.9101123335599</v>
      </c>
      <c r="H12" s="32">
        <v>69.19</v>
      </c>
      <c r="I12" s="36" t="s">
        <v>20</v>
      </c>
      <c r="J12" s="27" t="s">
        <v>21</v>
      </c>
      <c r="K12" s="27" t="s">
        <v>22</v>
      </c>
      <c r="L12" s="37">
        <v>182</v>
      </c>
      <c r="M12" s="37">
        <v>1.98</v>
      </c>
      <c r="N12" s="37">
        <v>24933</v>
      </c>
      <c r="O12" s="38">
        <v>100</v>
      </c>
      <c r="P12" s="37">
        <f t="shared" si="2"/>
        <v>25033</v>
      </c>
    </row>
    <row r="13" s="1" customFormat="1" ht="21" customHeight="1" spans="1:16">
      <c r="A13" s="27">
        <v>8</v>
      </c>
      <c r="B13" s="27">
        <v>109</v>
      </c>
      <c r="C13" s="28" t="s">
        <v>38</v>
      </c>
      <c r="D13" s="29" t="s">
        <v>39</v>
      </c>
      <c r="E13" s="30">
        <v>84.5531034482759</v>
      </c>
      <c r="F13" s="31">
        <f t="shared" si="0"/>
        <v>8.68035470012399</v>
      </c>
      <c r="G13" s="30">
        <f t="shared" si="1"/>
        <v>93.2334581483999</v>
      </c>
      <c r="H13" s="32">
        <v>69.19</v>
      </c>
      <c r="I13" s="36" t="s">
        <v>20</v>
      </c>
      <c r="J13" s="27" t="s">
        <v>21</v>
      </c>
      <c r="K13" s="27" t="s">
        <v>22</v>
      </c>
      <c r="L13" s="37">
        <v>182</v>
      </c>
      <c r="M13" s="37">
        <v>1.98</v>
      </c>
      <c r="N13" s="37">
        <v>24933</v>
      </c>
      <c r="O13" s="38">
        <v>100</v>
      </c>
      <c r="P13" s="37">
        <f t="shared" si="2"/>
        <v>25033</v>
      </c>
    </row>
    <row r="14" s="1" customFormat="1" ht="21" customHeight="1" spans="1:16">
      <c r="A14" s="27">
        <v>9</v>
      </c>
      <c r="B14" s="27">
        <v>110</v>
      </c>
      <c r="C14" s="28" t="s">
        <v>40</v>
      </c>
      <c r="D14" s="29" t="s">
        <v>41</v>
      </c>
      <c r="E14" s="30">
        <v>84.5531034482759</v>
      </c>
      <c r="F14" s="31">
        <f t="shared" si="0"/>
        <v>8.68035470012399</v>
      </c>
      <c r="G14" s="30">
        <f t="shared" si="1"/>
        <v>93.2334581483999</v>
      </c>
      <c r="H14" s="32">
        <v>69.19</v>
      </c>
      <c r="I14" s="36" t="s">
        <v>20</v>
      </c>
      <c r="J14" s="27" t="s">
        <v>21</v>
      </c>
      <c r="K14" s="27" t="s">
        <v>22</v>
      </c>
      <c r="L14" s="37">
        <v>182</v>
      </c>
      <c r="M14" s="37">
        <v>1.98</v>
      </c>
      <c r="N14" s="37">
        <v>24933</v>
      </c>
      <c r="O14" s="38">
        <v>100</v>
      </c>
      <c r="P14" s="37">
        <f t="shared" si="2"/>
        <v>25033</v>
      </c>
    </row>
    <row r="15" s="1" customFormat="1" ht="21" customHeight="1" spans="1:16">
      <c r="A15" s="27">
        <v>10</v>
      </c>
      <c r="B15" s="27">
        <v>111</v>
      </c>
      <c r="C15" s="28" t="s">
        <v>42</v>
      </c>
      <c r="D15" s="29" t="s">
        <v>43</v>
      </c>
      <c r="E15" s="30">
        <v>84.5531034482759</v>
      </c>
      <c r="F15" s="31">
        <f t="shared" si="0"/>
        <v>8.68035470012399</v>
      </c>
      <c r="G15" s="30">
        <f t="shared" si="1"/>
        <v>93.2334581483999</v>
      </c>
      <c r="H15" s="32">
        <v>69.19</v>
      </c>
      <c r="I15" s="36" t="s">
        <v>44</v>
      </c>
      <c r="J15" s="27" t="s">
        <v>21</v>
      </c>
      <c r="K15" s="27" t="s">
        <v>22</v>
      </c>
      <c r="L15" s="37">
        <v>182</v>
      </c>
      <c r="M15" s="37">
        <v>1.98</v>
      </c>
      <c r="N15" s="37">
        <v>24933</v>
      </c>
      <c r="O15" s="38">
        <v>100</v>
      </c>
      <c r="P15" s="37">
        <f t="shared" si="2"/>
        <v>25033</v>
      </c>
    </row>
    <row r="16" s="1" customFormat="1" ht="21" customHeight="1" spans="1:16">
      <c r="A16" s="27">
        <v>11</v>
      </c>
      <c r="B16" s="27">
        <v>112</v>
      </c>
      <c r="C16" s="29" t="s">
        <v>45</v>
      </c>
      <c r="D16" s="29" t="s">
        <v>46</v>
      </c>
      <c r="E16" s="30">
        <v>112.032862068966</v>
      </c>
      <c r="F16" s="31">
        <f t="shared" si="0"/>
        <v>11.5014699776643</v>
      </c>
      <c r="G16" s="30">
        <f t="shared" si="1"/>
        <v>123.53433204663</v>
      </c>
      <c r="H16" s="32">
        <v>69.19</v>
      </c>
      <c r="I16" s="36" t="s">
        <v>47</v>
      </c>
      <c r="J16" s="27" t="s">
        <v>21</v>
      </c>
      <c r="K16" s="27" t="s">
        <v>22</v>
      </c>
      <c r="L16" s="37">
        <v>182</v>
      </c>
      <c r="M16" s="37">
        <v>1.98</v>
      </c>
      <c r="N16" s="37">
        <v>24933</v>
      </c>
      <c r="O16" s="38">
        <v>100</v>
      </c>
      <c r="P16" s="37">
        <f t="shared" si="2"/>
        <v>25033</v>
      </c>
    </row>
    <row r="17" s="1" customFormat="1" ht="21" customHeight="1" spans="1:16">
      <c r="A17" s="27">
        <v>12</v>
      </c>
      <c r="B17" s="27">
        <v>113</v>
      </c>
      <c r="C17" s="29" t="s">
        <v>48</v>
      </c>
      <c r="D17" s="29" t="s">
        <v>49</v>
      </c>
      <c r="E17" s="30">
        <v>88.7807586206897</v>
      </c>
      <c r="F17" s="31">
        <f t="shared" si="0"/>
        <v>9.11437243513019</v>
      </c>
      <c r="G17" s="30">
        <f t="shared" si="1"/>
        <v>97.8951310558199</v>
      </c>
      <c r="H17" s="32">
        <v>69.19</v>
      </c>
      <c r="I17" s="36" t="s">
        <v>47</v>
      </c>
      <c r="J17" s="27" t="s">
        <v>21</v>
      </c>
      <c r="K17" s="27" t="s">
        <v>22</v>
      </c>
      <c r="L17" s="37">
        <v>182</v>
      </c>
      <c r="M17" s="37">
        <v>1.98</v>
      </c>
      <c r="N17" s="37">
        <v>24933</v>
      </c>
      <c r="O17" s="38">
        <v>100</v>
      </c>
      <c r="P17" s="37">
        <f t="shared" si="2"/>
        <v>25033</v>
      </c>
    </row>
    <row r="18" s="1" customFormat="1" ht="21" customHeight="1" spans="1:16">
      <c r="A18" s="27">
        <v>13</v>
      </c>
      <c r="B18" s="27">
        <v>115</v>
      </c>
      <c r="C18" s="29" t="s">
        <v>50</v>
      </c>
      <c r="D18" s="29" t="s">
        <v>51</v>
      </c>
      <c r="E18" s="30">
        <v>97.2360689655172</v>
      </c>
      <c r="F18" s="31">
        <f t="shared" si="0"/>
        <v>9.98240790514259</v>
      </c>
      <c r="G18" s="30">
        <f t="shared" si="1"/>
        <v>107.21847687066</v>
      </c>
      <c r="H18" s="32">
        <v>69.19</v>
      </c>
      <c r="I18" s="36" t="s">
        <v>47</v>
      </c>
      <c r="J18" s="27" t="s">
        <v>21</v>
      </c>
      <c r="K18" s="27" t="s">
        <v>22</v>
      </c>
      <c r="L18" s="37">
        <v>182</v>
      </c>
      <c r="M18" s="37">
        <v>1.98</v>
      </c>
      <c r="N18" s="37">
        <v>24933</v>
      </c>
      <c r="O18" s="38">
        <v>100</v>
      </c>
      <c r="P18" s="37">
        <f t="shared" si="2"/>
        <v>25033</v>
      </c>
    </row>
    <row r="19" s="1" customFormat="1" ht="21" customHeight="1" spans="1:16">
      <c r="A19" s="27">
        <v>14</v>
      </c>
      <c r="B19" s="27">
        <v>116</v>
      </c>
      <c r="C19" s="29" t="s">
        <v>52</v>
      </c>
      <c r="D19" s="29" t="s">
        <v>53</v>
      </c>
      <c r="E19" s="30">
        <v>101.463724137931</v>
      </c>
      <c r="F19" s="31">
        <f t="shared" si="0"/>
        <v>10.4164256401488</v>
      </c>
      <c r="G19" s="30">
        <f t="shared" si="1"/>
        <v>111.88014977808</v>
      </c>
      <c r="H19" s="32">
        <v>69.19</v>
      </c>
      <c r="I19" s="36" t="s">
        <v>47</v>
      </c>
      <c r="J19" s="27" t="s">
        <v>21</v>
      </c>
      <c r="K19" s="27" t="s">
        <v>22</v>
      </c>
      <c r="L19" s="37">
        <v>182</v>
      </c>
      <c r="M19" s="37">
        <v>1.98</v>
      </c>
      <c r="N19" s="37">
        <v>24933</v>
      </c>
      <c r="O19" s="38">
        <v>100</v>
      </c>
      <c r="P19" s="37">
        <f t="shared" si="2"/>
        <v>25033</v>
      </c>
    </row>
    <row r="20" s="1" customFormat="1" ht="21" customHeight="1" spans="1:16">
      <c r="A20" s="27">
        <v>15</v>
      </c>
      <c r="B20" s="27">
        <v>117</v>
      </c>
      <c r="C20" s="29" t="s">
        <v>54</v>
      </c>
      <c r="D20" s="29" t="s">
        <v>55</v>
      </c>
      <c r="E20" s="30">
        <v>101.46</v>
      </c>
      <c r="F20" s="31">
        <v>10.42</v>
      </c>
      <c r="G20" s="30">
        <v>111.88</v>
      </c>
      <c r="H20" s="32">
        <v>69.19</v>
      </c>
      <c r="I20" s="36" t="s">
        <v>56</v>
      </c>
      <c r="J20" s="27" t="s">
        <v>56</v>
      </c>
      <c r="K20" s="27" t="s">
        <v>22</v>
      </c>
      <c r="L20" s="37">
        <v>63</v>
      </c>
      <c r="M20" s="37">
        <v>1.98</v>
      </c>
      <c r="N20" s="37">
        <v>8631</v>
      </c>
      <c r="O20" s="38">
        <v>0</v>
      </c>
      <c r="P20" s="37">
        <f t="shared" ref="P20:P37" si="3">N20+O20</f>
        <v>8631</v>
      </c>
    </row>
    <row r="21" s="1" customFormat="1" ht="21" customHeight="1" spans="1:16">
      <c r="A21" s="27">
        <v>16</v>
      </c>
      <c r="B21" s="27">
        <v>201</v>
      </c>
      <c r="C21" s="28" t="s">
        <v>57</v>
      </c>
      <c r="D21" s="29" t="s">
        <v>58</v>
      </c>
      <c r="E21" s="30">
        <v>50.7318620689655</v>
      </c>
      <c r="F21" s="31">
        <f>E21*513.66/5003.43</f>
        <v>5.20821282007439</v>
      </c>
      <c r="G21" s="30">
        <f>E21+F21</f>
        <v>55.9400748890399</v>
      </c>
      <c r="H21" s="32">
        <v>55.94</v>
      </c>
      <c r="I21" s="36" t="s">
        <v>20</v>
      </c>
      <c r="J21" s="27" t="s">
        <v>21</v>
      </c>
      <c r="K21" s="27" t="s">
        <v>59</v>
      </c>
      <c r="L21" s="37">
        <v>163</v>
      </c>
      <c r="M21" s="37">
        <v>1.98</v>
      </c>
      <c r="N21" s="37">
        <v>18054</v>
      </c>
      <c r="O21" s="38">
        <v>0</v>
      </c>
      <c r="P21" s="37">
        <f t="shared" si="3"/>
        <v>18054</v>
      </c>
    </row>
    <row r="22" s="1" customFormat="1" ht="21" customHeight="1" spans="1:16">
      <c r="A22" s="27">
        <v>17</v>
      </c>
      <c r="B22" s="27"/>
      <c r="C22" s="28" t="s">
        <v>60</v>
      </c>
      <c r="D22" s="29" t="s">
        <v>61</v>
      </c>
      <c r="E22" s="30">
        <v>50.73</v>
      </c>
      <c r="F22" s="31">
        <f>E22*513.66/5003.43</f>
        <v>5.2080216571432</v>
      </c>
      <c r="G22" s="30">
        <f>E22+F22</f>
        <v>55.9380216571432</v>
      </c>
      <c r="H22" s="32">
        <v>55.94</v>
      </c>
      <c r="I22" s="36" t="s">
        <v>62</v>
      </c>
      <c r="J22" s="27" t="s">
        <v>62</v>
      </c>
      <c r="K22" s="27" t="s">
        <v>22</v>
      </c>
      <c r="L22" s="37">
        <v>6</v>
      </c>
      <c r="M22" s="37">
        <v>1.98</v>
      </c>
      <c r="N22" s="37">
        <v>665</v>
      </c>
      <c r="O22" s="38">
        <v>0</v>
      </c>
      <c r="P22" s="37">
        <f t="shared" si="3"/>
        <v>665</v>
      </c>
    </row>
    <row r="23" s="1" customFormat="1" ht="21" customHeight="1" spans="1:16">
      <c r="A23" s="27">
        <v>18</v>
      </c>
      <c r="B23" s="27">
        <v>202</v>
      </c>
      <c r="C23" s="28" t="s">
        <v>63</v>
      </c>
      <c r="D23" s="29" t="s">
        <v>64</v>
      </c>
      <c r="E23" s="30">
        <v>46.5042068965517</v>
      </c>
      <c r="F23" s="31">
        <f>E23*513.66/5003.43</f>
        <v>4.77419508506819</v>
      </c>
      <c r="G23" s="30">
        <f>E23+F23</f>
        <v>51.2784019816199</v>
      </c>
      <c r="H23" s="32">
        <v>51.28</v>
      </c>
      <c r="I23" s="36" t="s">
        <v>20</v>
      </c>
      <c r="J23" s="27" t="s">
        <v>21</v>
      </c>
      <c r="K23" s="27" t="s">
        <v>22</v>
      </c>
      <c r="L23" s="37">
        <v>182</v>
      </c>
      <c r="M23" s="37">
        <v>1.98</v>
      </c>
      <c r="N23" s="37">
        <v>18479</v>
      </c>
      <c r="O23" s="38">
        <v>100</v>
      </c>
      <c r="P23" s="37">
        <f t="shared" si="3"/>
        <v>18579</v>
      </c>
    </row>
    <row r="24" s="1" customFormat="1" ht="21" customHeight="1" spans="1:16">
      <c r="A24" s="27">
        <v>19</v>
      </c>
      <c r="B24" s="27">
        <v>203</v>
      </c>
      <c r="C24" s="28" t="s">
        <v>65</v>
      </c>
      <c r="D24" s="29" t="s">
        <v>66</v>
      </c>
      <c r="E24" s="30">
        <v>46.5042068965517</v>
      </c>
      <c r="F24" s="31">
        <f>E24*513.66/5003.43</f>
        <v>4.77419508506819</v>
      </c>
      <c r="G24" s="30">
        <f>E24+F24</f>
        <v>51.2784019816199</v>
      </c>
      <c r="H24" s="32">
        <v>51.28</v>
      </c>
      <c r="I24" s="36" t="s">
        <v>20</v>
      </c>
      <c r="J24" s="27" t="s">
        <v>21</v>
      </c>
      <c r="K24" s="27" t="s">
        <v>22</v>
      </c>
      <c r="L24" s="37">
        <v>182</v>
      </c>
      <c r="M24" s="37">
        <v>1.98</v>
      </c>
      <c r="N24" s="37">
        <v>18479</v>
      </c>
      <c r="O24" s="38">
        <v>100</v>
      </c>
      <c r="P24" s="37">
        <f t="shared" si="3"/>
        <v>18579</v>
      </c>
    </row>
    <row r="25" s="1" customFormat="1" ht="21" customHeight="1" spans="1:16">
      <c r="A25" s="27">
        <v>20</v>
      </c>
      <c r="B25" s="27">
        <v>205</v>
      </c>
      <c r="C25" s="28" t="s">
        <v>67</v>
      </c>
      <c r="D25" s="29" t="s">
        <v>68</v>
      </c>
      <c r="E25" s="30">
        <v>42.2765517241379</v>
      </c>
      <c r="F25" s="31">
        <f t="shared" ref="F25:F43" si="4">E25*513.66/5003.43</f>
        <v>4.34017735006199</v>
      </c>
      <c r="G25" s="30">
        <f t="shared" ref="G25:G43" si="5">E25+F25</f>
        <v>46.6167290741999</v>
      </c>
      <c r="H25" s="32">
        <v>46.62</v>
      </c>
      <c r="I25" s="36" t="s">
        <v>20</v>
      </c>
      <c r="J25" s="27" t="s">
        <v>21</v>
      </c>
      <c r="K25" s="27" t="s">
        <v>22</v>
      </c>
      <c r="L25" s="37">
        <v>182</v>
      </c>
      <c r="M25" s="37">
        <v>1.98</v>
      </c>
      <c r="N25" s="37">
        <v>16800</v>
      </c>
      <c r="O25" s="38">
        <v>100</v>
      </c>
      <c r="P25" s="37">
        <f t="shared" si="3"/>
        <v>16900</v>
      </c>
    </row>
    <row r="26" s="1" customFormat="1" ht="21" customHeight="1" spans="1:16">
      <c r="A26" s="27">
        <v>21</v>
      </c>
      <c r="B26" s="27">
        <v>206</v>
      </c>
      <c r="C26" s="28" t="s">
        <v>69</v>
      </c>
      <c r="D26" s="29" t="s">
        <v>70</v>
      </c>
      <c r="E26" s="30">
        <v>97.2360689655172</v>
      </c>
      <c r="F26" s="31">
        <f t="shared" si="4"/>
        <v>9.98240790514259</v>
      </c>
      <c r="G26" s="30">
        <f t="shared" si="5"/>
        <v>107.21847687066</v>
      </c>
      <c r="H26" s="32">
        <v>69.19</v>
      </c>
      <c r="I26" s="36" t="s">
        <v>20</v>
      </c>
      <c r="J26" s="27" t="s">
        <v>21</v>
      </c>
      <c r="K26" s="27" t="s">
        <v>22</v>
      </c>
      <c r="L26" s="37">
        <v>182</v>
      </c>
      <c r="M26" s="37">
        <v>1.98</v>
      </c>
      <c r="N26" s="37">
        <v>24933</v>
      </c>
      <c r="O26" s="38">
        <v>100</v>
      </c>
      <c r="P26" s="37">
        <f t="shared" si="3"/>
        <v>25033</v>
      </c>
    </row>
    <row r="27" s="1" customFormat="1" ht="21" customHeight="1" spans="1:16">
      <c r="A27" s="27">
        <v>22</v>
      </c>
      <c r="B27" s="27">
        <v>207</v>
      </c>
      <c r="C27" s="28" t="s">
        <v>71</v>
      </c>
      <c r="D27" s="29" t="s">
        <v>72</v>
      </c>
      <c r="E27" s="30">
        <v>101.463724137931</v>
      </c>
      <c r="F27" s="31">
        <f t="shared" si="4"/>
        <v>10.4164256401488</v>
      </c>
      <c r="G27" s="30">
        <f t="shared" si="5"/>
        <v>111.88014977808</v>
      </c>
      <c r="H27" s="32">
        <v>69.19</v>
      </c>
      <c r="I27" s="36" t="s">
        <v>35</v>
      </c>
      <c r="J27" s="27" t="s">
        <v>21</v>
      </c>
      <c r="K27" s="27" t="s">
        <v>22</v>
      </c>
      <c r="L27" s="37">
        <v>182</v>
      </c>
      <c r="M27" s="37">
        <v>1.98</v>
      </c>
      <c r="N27" s="37">
        <v>24933</v>
      </c>
      <c r="O27" s="38">
        <v>100</v>
      </c>
      <c r="P27" s="37">
        <f t="shared" si="3"/>
        <v>25033</v>
      </c>
    </row>
    <row r="28" s="1" customFormat="1" ht="21" customHeight="1" spans="1:16">
      <c r="A28" s="27">
        <v>23</v>
      </c>
      <c r="B28" s="27">
        <v>208</v>
      </c>
      <c r="C28" s="28" t="s">
        <v>73</v>
      </c>
      <c r="D28" s="29" t="s">
        <v>74</v>
      </c>
      <c r="E28" s="30">
        <v>84.5531034482759</v>
      </c>
      <c r="F28" s="31">
        <f t="shared" si="4"/>
        <v>8.68035470012399</v>
      </c>
      <c r="G28" s="30">
        <f t="shared" si="5"/>
        <v>93.2334581483999</v>
      </c>
      <c r="H28" s="32">
        <v>69.19</v>
      </c>
      <c r="I28" s="36" t="s">
        <v>75</v>
      </c>
      <c r="J28" s="27" t="s">
        <v>21</v>
      </c>
      <c r="K28" s="27" t="s">
        <v>62</v>
      </c>
      <c r="L28" s="37">
        <v>177</v>
      </c>
      <c r="M28" s="37">
        <v>1.98</v>
      </c>
      <c r="N28" s="37">
        <v>24248</v>
      </c>
      <c r="O28" s="38">
        <v>0</v>
      </c>
      <c r="P28" s="37">
        <f t="shared" si="3"/>
        <v>24248</v>
      </c>
    </row>
    <row r="29" s="1" customFormat="1" ht="21" customHeight="1" spans="1:16">
      <c r="A29" s="27">
        <v>24</v>
      </c>
      <c r="B29" s="27">
        <v>209</v>
      </c>
      <c r="C29" s="28" t="s">
        <v>76</v>
      </c>
      <c r="D29" s="28" t="s">
        <v>77</v>
      </c>
      <c r="E29" s="30">
        <v>65.5286551724138</v>
      </c>
      <c r="F29" s="31">
        <f t="shared" si="4"/>
        <v>6.72727489259609</v>
      </c>
      <c r="G29" s="30">
        <f t="shared" si="5"/>
        <v>72.2559300650099</v>
      </c>
      <c r="H29" s="32">
        <v>69.19</v>
      </c>
      <c r="I29" s="36" t="s">
        <v>20</v>
      </c>
      <c r="J29" s="27" t="s">
        <v>21</v>
      </c>
      <c r="K29" s="27" t="s">
        <v>78</v>
      </c>
      <c r="L29" s="37">
        <v>112</v>
      </c>
      <c r="M29" s="37">
        <v>1.98</v>
      </c>
      <c r="N29" s="37">
        <v>15344</v>
      </c>
      <c r="O29" s="38">
        <v>0</v>
      </c>
      <c r="P29" s="37">
        <f t="shared" si="3"/>
        <v>15344</v>
      </c>
    </row>
    <row r="30" s="1" customFormat="1" ht="21" customHeight="1" spans="1:16">
      <c r="A30" s="27">
        <v>25</v>
      </c>
      <c r="B30" s="27"/>
      <c r="C30" s="28" t="s">
        <v>79</v>
      </c>
      <c r="D30" s="29" t="s">
        <v>80</v>
      </c>
      <c r="E30" s="30">
        <v>65.5286551724138</v>
      </c>
      <c r="F30" s="31">
        <f t="shared" si="4"/>
        <v>6.72727489259609</v>
      </c>
      <c r="G30" s="30">
        <f t="shared" si="5"/>
        <v>72.2559300650099</v>
      </c>
      <c r="H30" s="32">
        <v>69.19</v>
      </c>
      <c r="I30" s="36" t="s">
        <v>56</v>
      </c>
      <c r="J30" s="27" t="s">
        <v>56</v>
      </c>
      <c r="K30" s="27" t="s">
        <v>22</v>
      </c>
      <c r="L30" s="37">
        <v>63</v>
      </c>
      <c r="M30" s="37">
        <v>1.98</v>
      </c>
      <c r="N30" s="37">
        <v>8631</v>
      </c>
      <c r="O30" s="38">
        <v>0</v>
      </c>
      <c r="P30" s="37">
        <f t="shared" si="3"/>
        <v>8631</v>
      </c>
    </row>
    <row r="31" s="1" customFormat="1" ht="21" customHeight="1" spans="1:16">
      <c r="A31" s="27">
        <v>26</v>
      </c>
      <c r="B31" s="27">
        <v>210</v>
      </c>
      <c r="C31" s="28" t="s">
        <v>81</v>
      </c>
      <c r="D31" s="29" t="s">
        <v>82</v>
      </c>
      <c r="E31" s="30">
        <v>61.301</v>
      </c>
      <c r="F31" s="31">
        <f t="shared" si="4"/>
        <v>6.29325715758989</v>
      </c>
      <c r="G31" s="30">
        <f t="shared" si="5"/>
        <v>67.5942571575899</v>
      </c>
      <c r="H31" s="32">
        <v>67.59</v>
      </c>
      <c r="I31" s="36" t="s">
        <v>28</v>
      </c>
      <c r="J31" s="27" t="s">
        <v>21</v>
      </c>
      <c r="K31" s="27" t="s">
        <v>22</v>
      </c>
      <c r="L31" s="37">
        <v>182</v>
      </c>
      <c r="M31" s="37">
        <v>1.98</v>
      </c>
      <c r="N31" s="37">
        <v>24357</v>
      </c>
      <c r="O31" s="38">
        <v>100</v>
      </c>
      <c r="P31" s="37">
        <f t="shared" si="3"/>
        <v>24457</v>
      </c>
    </row>
    <row r="32" s="2" customFormat="1" ht="21" customHeight="1" spans="1:16380">
      <c r="A32" s="27">
        <v>27</v>
      </c>
      <c r="B32" s="33">
        <v>211</v>
      </c>
      <c r="C32" s="28" t="s">
        <v>83</v>
      </c>
      <c r="D32" s="29" t="s">
        <v>84</v>
      </c>
      <c r="E32" s="30">
        <v>61.301</v>
      </c>
      <c r="F32" s="31">
        <f t="shared" si="4"/>
        <v>6.29325715758989</v>
      </c>
      <c r="G32" s="30">
        <f t="shared" si="5"/>
        <v>67.5942571575899</v>
      </c>
      <c r="H32" s="32">
        <v>67.59</v>
      </c>
      <c r="I32" s="36" t="s">
        <v>47</v>
      </c>
      <c r="J32" s="27" t="s">
        <v>21</v>
      </c>
      <c r="K32" s="27" t="s">
        <v>22</v>
      </c>
      <c r="L32" s="37">
        <v>182</v>
      </c>
      <c r="M32" s="37">
        <v>1.98</v>
      </c>
      <c r="N32" s="37">
        <v>24357</v>
      </c>
      <c r="O32" s="38">
        <v>100</v>
      </c>
      <c r="P32" s="37">
        <f t="shared" si="3"/>
        <v>24457</v>
      </c>
      <c r="XEZ32" s="1"/>
    </row>
    <row r="33" s="1" customFormat="1" ht="21" customHeight="1" spans="1:16">
      <c r="A33" s="27">
        <v>28</v>
      </c>
      <c r="B33" s="27">
        <v>212</v>
      </c>
      <c r="C33" s="28" t="s">
        <v>85</v>
      </c>
      <c r="D33" s="29" t="s">
        <v>86</v>
      </c>
      <c r="E33" s="30">
        <v>63.4148275862069</v>
      </c>
      <c r="F33" s="31">
        <f t="shared" si="4"/>
        <v>6.51026602509299</v>
      </c>
      <c r="G33" s="30">
        <f t="shared" si="5"/>
        <v>69.9250936112999</v>
      </c>
      <c r="H33" s="32">
        <v>69.19</v>
      </c>
      <c r="I33" s="36" t="s">
        <v>20</v>
      </c>
      <c r="J33" s="27" t="s">
        <v>21</v>
      </c>
      <c r="K33" s="27" t="s">
        <v>22</v>
      </c>
      <c r="L33" s="37">
        <v>182</v>
      </c>
      <c r="M33" s="37">
        <v>1.98</v>
      </c>
      <c r="N33" s="37">
        <v>24933</v>
      </c>
      <c r="O33" s="38">
        <v>100</v>
      </c>
      <c r="P33" s="37">
        <f t="shared" si="3"/>
        <v>25033</v>
      </c>
    </row>
    <row r="34" s="1" customFormat="1" ht="21" customHeight="1" spans="1:16">
      <c r="A34" s="27">
        <v>29</v>
      </c>
      <c r="B34" s="27">
        <v>213</v>
      </c>
      <c r="C34" s="28" t="s">
        <v>87</v>
      </c>
      <c r="D34" s="29" t="s">
        <v>88</v>
      </c>
      <c r="E34" s="30">
        <v>78.2116206896552</v>
      </c>
      <c r="F34" s="31">
        <f t="shared" si="4"/>
        <v>8.02932809761469</v>
      </c>
      <c r="G34" s="30">
        <f t="shared" si="5"/>
        <v>86.2409487872699</v>
      </c>
      <c r="H34" s="32">
        <v>69.19</v>
      </c>
      <c r="I34" s="36" t="s">
        <v>20</v>
      </c>
      <c r="J34" s="27" t="s">
        <v>21</v>
      </c>
      <c r="K34" s="27" t="s">
        <v>22</v>
      </c>
      <c r="L34" s="37">
        <v>182</v>
      </c>
      <c r="M34" s="37">
        <v>1.98</v>
      </c>
      <c r="N34" s="37">
        <v>24933</v>
      </c>
      <c r="O34" s="38">
        <v>100</v>
      </c>
      <c r="P34" s="37">
        <f t="shared" si="3"/>
        <v>25033</v>
      </c>
    </row>
    <row r="35" s="1" customFormat="1" ht="21" customHeight="1" spans="1:16">
      <c r="A35" s="27">
        <v>30</v>
      </c>
      <c r="B35" s="27">
        <v>215</v>
      </c>
      <c r="C35" s="28" t="s">
        <v>89</v>
      </c>
      <c r="D35" s="29" t="s">
        <v>90</v>
      </c>
      <c r="E35" s="30">
        <v>67.6424827586207</v>
      </c>
      <c r="F35" s="31">
        <f t="shared" si="4"/>
        <v>6.94428376009919</v>
      </c>
      <c r="G35" s="30">
        <f t="shared" si="5"/>
        <v>74.5867665187199</v>
      </c>
      <c r="H35" s="32">
        <v>69.19</v>
      </c>
      <c r="I35" s="36" t="s">
        <v>20</v>
      </c>
      <c r="J35" s="27" t="s">
        <v>21</v>
      </c>
      <c r="K35" s="27" t="s">
        <v>22</v>
      </c>
      <c r="L35" s="37">
        <v>182</v>
      </c>
      <c r="M35" s="37">
        <v>1.98</v>
      </c>
      <c r="N35" s="37">
        <v>24933</v>
      </c>
      <c r="O35" s="38">
        <v>100</v>
      </c>
      <c r="P35" s="37">
        <f t="shared" si="3"/>
        <v>25033</v>
      </c>
    </row>
    <row r="36" s="2" customFormat="1" ht="21" customHeight="1" spans="1:16380">
      <c r="A36" s="27">
        <v>31</v>
      </c>
      <c r="B36" s="33">
        <v>216</v>
      </c>
      <c r="C36" s="28" t="s">
        <v>91</v>
      </c>
      <c r="D36" s="29" t="s">
        <v>92</v>
      </c>
      <c r="E36" s="30">
        <v>67.6424827586207</v>
      </c>
      <c r="F36" s="31">
        <f t="shared" si="4"/>
        <v>6.94428376009919</v>
      </c>
      <c r="G36" s="30">
        <f t="shared" si="5"/>
        <v>74.5867665187199</v>
      </c>
      <c r="H36" s="32">
        <v>69.19</v>
      </c>
      <c r="I36" s="36" t="s">
        <v>25</v>
      </c>
      <c r="J36" s="27" t="s">
        <v>21</v>
      </c>
      <c r="K36" s="27" t="s">
        <v>22</v>
      </c>
      <c r="L36" s="37">
        <v>182</v>
      </c>
      <c r="M36" s="37">
        <v>1.98</v>
      </c>
      <c r="N36" s="37">
        <v>24933</v>
      </c>
      <c r="O36" s="38">
        <v>100</v>
      </c>
      <c r="P36" s="37">
        <f t="shared" si="3"/>
        <v>25033</v>
      </c>
      <c r="XEZ36" s="1"/>
    </row>
    <row r="37" s="1" customFormat="1" ht="21" customHeight="1" spans="1:16">
      <c r="A37" s="27">
        <v>32</v>
      </c>
      <c r="B37" s="27">
        <v>217</v>
      </c>
      <c r="C37" s="28" t="s">
        <v>93</v>
      </c>
      <c r="D37" s="29" t="s">
        <v>94</v>
      </c>
      <c r="E37" s="30">
        <v>59.1871724137931</v>
      </c>
      <c r="F37" s="31">
        <f t="shared" si="4"/>
        <v>6.07624829008679</v>
      </c>
      <c r="G37" s="30">
        <f t="shared" si="5"/>
        <v>65.2634207038799</v>
      </c>
      <c r="H37" s="32">
        <v>65.26</v>
      </c>
      <c r="I37" s="36" t="s">
        <v>20</v>
      </c>
      <c r="J37" s="27" t="s">
        <v>21</v>
      </c>
      <c r="K37" s="27" t="s">
        <v>22</v>
      </c>
      <c r="L37" s="37">
        <v>182</v>
      </c>
      <c r="M37" s="37">
        <v>1.98</v>
      </c>
      <c r="N37" s="37">
        <v>24933</v>
      </c>
      <c r="O37" s="38">
        <v>100</v>
      </c>
      <c r="P37" s="37">
        <f t="shared" si="3"/>
        <v>25033</v>
      </c>
    </row>
    <row r="38" s="1" customFormat="1" ht="21" customHeight="1" spans="1:16">
      <c r="A38" s="27">
        <v>33</v>
      </c>
      <c r="B38" s="27">
        <v>218</v>
      </c>
      <c r="C38" s="28" t="s">
        <v>95</v>
      </c>
      <c r="D38" s="29" t="s">
        <v>96</v>
      </c>
      <c r="E38" s="30">
        <v>59.1871724137931</v>
      </c>
      <c r="F38" s="31">
        <f t="shared" si="4"/>
        <v>6.07624829008679</v>
      </c>
      <c r="G38" s="30">
        <f t="shared" si="5"/>
        <v>65.2634207038799</v>
      </c>
      <c r="H38" s="32">
        <v>65.26</v>
      </c>
      <c r="I38" s="36" t="s">
        <v>44</v>
      </c>
      <c r="J38" s="27" t="s">
        <v>21</v>
      </c>
      <c r="K38" s="27" t="s">
        <v>22</v>
      </c>
      <c r="L38" s="37">
        <v>182</v>
      </c>
      <c r="M38" s="37">
        <v>1.98</v>
      </c>
      <c r="N38" s="37">
        <v>24933</v>
      </c>
      <c r="O38" s="38">
        <v>100</v>
      </c>
      <c r="P38" s="37">
        <f t="shared" ref="P38:P77" si="6">N38+O38</f>
        <v>25033</v>
      </c>
    </row>
    <row r="39" s="1" customFormat="1" ht="21" customHeight="1" spans="1:16">
      <c r="A39" s="27">
        <v>34</v>
      </c>
      <c r="B39" s="27">
        <v>219</v>
      </c>
      <c r="C39" s="28" t="s">
        <v>97</v>
      </c>
      <c r="D39" s="29" t="s">
        <v>98</v>
      </c>
      <c r="E39" s="30">
        <v>67.6424827586207</v>
      </c>
      <c r="F39" s="31">
        <f t="shared" si="4"/>
        <v>6.94428376009919</v>
      </c>
      <c r="G39" s="30">
        <f t="shared" si="5"/>
        <v>74.5867665187199</v>
      </c>
      <c r="H39" s="32">
        <v>69.19</v>
      </c>
      <c r="I39" s="36" t="s">
        <v>20</v>
      </c>
      <c r="J39" s="27" t="s">
        <v>21</v>
      </c>
      <c r="K39" s="27" t="s">
        <v>22</v>
      </c>
      <c r="L39" s="37">
        <v>182</v>
      </c>
      <c r="M39" s="37">
        <v>1.98</v>
      </c>
      <c r="N39" s="37">
        <v>24933</v>
      </c>
      <c r="O39" s="38">
        <v>100</v>
      </c>
      <c r="P39" s="37">
        <f t="shared" si="6"/>
        <v>25033</v>
      </c>
    </row>
    <row r="40" s="1" customFormat="1" ht="21" customHeight="1" spans="1:16">
      <c r="A40" s="27">
        <v>35</v>
      </c>
      <c r="B40" s="27">
        <v>220</v>
      </c>
      <c r="C40" s="28" t="s">
        <v>99</v>
      </c>
      <c r="D40" s="29" t="s">
        <v>100</v>
      </c>
      <c r="E40" s="30">
        <v>67.6424827586207</v>
      </c>
      <c r="F40" s="31">
        <f t="shared" si="4"/>
        <v>6.94428376009919</v>
      </c>
      <c r="G40" s="30">
        <f t="shared" si="5"/>
        <v>74.5867665187199</v>
      </c>
      <c r="H40" s="32">
        <v>69.19</v>
      </c>
      <c r="I40" s="36" t="s">
        <v>20</v>
      </c>
      <c r="J40" s="27" t="s">
        <v>21</v>
      </c>
      <c r="K40" s="27" t="s">
        <v>22</v>
      </c>
      <c r="L40" s="37">
        <v>182</v>
      </c>
      <c r="M40" s="37">
        <v>1.98</v>
      </c>
      <c r="N40" s="37">
        <v>24933</v>
      </c>
      <c r="O40" s="38">
        <v>100</v>
      </c>
      <c r="P40" s="37">
        <f t="shared" si="6"/>
        <v>25033</v>
      </c>
    </row>
    <row r="41" s="1" customFormat="1" ht="21" customHeight="1" spans="1:16">
      <c r="A41" s="27">
        <v>36</v>
      </c>
      <c r="B41" s="27">
        <v>221</v>
      </c>
      <c r="C41" s="28" t="s">
        <v>101</v>
      </c>
      <c r="D41" s="29" t="s">
        <v>102</v>
      </c>
      <c r="E41" s="30">
        <v>73.9839655172414</v>
      </c>
      <c r="F41" s="31">
        <f t="shared" si="4"/>
        <v>7.59531036260849</v>
      </c>
      <c r="G41" s="30">
        <f t="shared" si="5"/>
        <v>81.5792758798499</v>
      </c>
      <c r="H41" s="32">
        <v>69.19</v>
      </c>
      <c r="I41" s="36" t="s">
        <v>35</v>
      </c>
      <c r="J41" s="27" t="s">
        <v>21</v>
      </c>
      <c r="K41" s="27" t="s">
        <v>22</v>
      </c>
      <c r="L41" s="37">
        <v>182</v>
      </c>
      <c r="M41" s="37">
        <v>1.98</v>
      </c>
      <c r="N41" s="37">
        <v>24933</v>
      </c>
      <c r="O41" s="38">
        <v>100</v>
      </c>
      <c r="P41" s="37">
        <f t="shared" si="6"/>
        <v>25033</v>
      </c>
    </row>
    <row r="42" s="1" customFormat="1" ht="21" customHeight="1" spans="1:16">
      <c r="A42" s="27">
        <v>37</v>
      </c>
      <c r="B42" s="27">
        <v>222</v>
      </c>
      <c r="C42" s="28" t="s">
        <v>103</v>
      </c>
      <c r="D42" s="29" t="s">
        <v>104</v>
      </c>
      <c r="E42" s="30">
        <v>84.5531034482759</v>
      </c>
      <c r="F42" s="31">
        <f t="shared" si="4"/>
        <v>8.68035470012399</v>
      </c>
      <c r="G42" s="30">
        <f t="shared" si="5"/>
        <v>93.2334581483999</v>
      </c>
      <c r="H42" s="32">
        <v>69.19</v>
      </c>
      <c r="I42" s="36" t="s">
        <v>35</v>
      </c>
      <c r="J42" s="27" t="s">
        <v>21</v>
      </c>
      <c r="K42" s="27" t="s">
        <v>22</v>
      </c>
      <c r="L42" s="37">
        <v>182</v>
      </c>
      <c r="M42" s="37">
        <v>1.98</v>
      </c>
      <c r="N42" s="37">
        <v>24933</v>
      </c>
      <c r="O42" s="38">
        <v>100</v>
      </c>
      <c r="P42" s="37">
        <f t="shared" si="6"/>
        <v>25033</v>
      </c>
    </row>
    <row r="43" s="1" customFormat="1" ht="21" customHeight="1" spans="1:16">
      <c r="A43" s="27">
        <v>38</v>
      </c>
      <c r="B43" s="27">
        <v>223</v>
      </c>
      <c r="C43" s="34" t="s">
        <v>105</v>
      </c>
      <c r="D43" s="29" t="s">
        <v>106</v>
      </c>
      <c r="E43" s="30">
        <v>80.3254482758621</v>
      </c>
      <c r="F43" s="31">
        <f t="shared" si="4"/>
        <v>8.24633696511779</v>
      </c>
      <c r="G43" s="30">
        <f t="shared" si="5"/>
        <v>88.5717852409799</v>
      </c>
      <c r="H43" s="32">
        <v>69.19</v>
      </c>
      <c r="I43" s="36" t="s">
        <v>44</v>
      </c>
      <c r="J43" s="27" t="s">
        <v>21</v>
      </c>
      <c r="K43" s="27" t="s">
        <v>22</v>
      </c>
      <c r="L43" s="37">
        <v>182</v>
      </c>
      <c r="M43" s="37">
        <v>1.98</v>
      </c>
      <c r="N43" s="37">
        <v>24933</v>
      </c>
      <c r="O43" s="38">
        <v>100</v>
      </c>
      <c r="P43" s="37">
        <f t="shared" si="6"/>
        <v>25033</v>
      </c>
    </row>
    <row r="44" s="1" customFormat="1" ht="21" customHeight="1" spans="1:16">
      <c r="A44" s="27">
        <v>39</v>
      </c>
      <c r="B44" s="27">
        <v>225</v>
      </c>
      <c r="C44" s="34" t="s">
        <v>107</v>
      </c>
      <c r="D44" s="29" t="s">
        <v>108</v>
      </c>
      <c r="E44" s="30">
        <v>80.3254482758621</v>
      </c>
      <c r="F44" s="31">
        <f t="shared" ref="F44:F49" si="7">E44*513.66/5003.43</f>
        <v>8.24633696511779</v>
      </c>
      <c r="G44" s="30">
        <f t="shared" ref="G44:G49" si="8">E44+F44</f>
        <v>88.5717852409799</v>
      </c>
      <c r="H44" s="32">
        <v>69.19</v>
      </c>
      <c r="I44" s="36" t="s">
        <v>20</v>
      </c>
      <c r="J44" s="27" t="s">
        <v>21</v>
      </c>
      <c r="K44" s="27" t="s">
        <v>22</v>
      </c>
      <c r="L44" s="37">
        <v>182</v>
      </c>
      <c r="M44" s="37">
        <v>1.98</v>
      </c>
      <c r="N44" s="37">
        <v>24933</v>
      </c>
      <c r="O44" s="38">
        <v>100</v>
      </c>
      <c r="P44" s="37">
        <f t="shared" si="6"/>
        <v>25033</v>
      </c>
    </row>
    <row r="45" s="1" customFormat="1" ht="21" customHeight="1" spans="1:16">
      <c r="A45" s="27">
        <v>40</v>
      </c>
      <c r="B45" s="27">
        <v>226</v>
      </c>
      <c r="C45" s="34" t="s">
        <v>109</v>
      </c>
      <c r="D45" s="29" t="s">
        <v>110</v>
      </c>
      <c r="E45" s="30">
        <v>71.8701379310345</v>
      </c>
      <c r="F45" s="31">
        <f t="shared" si="7"/>
        <v>7.37830149510539</v>
      </c>
      <c r="G45" s="30">
        <f t="shared" si="8"/>
        <v>79.2484394261399</v>
      </c>
      <c r="H45" s="32">
        <v>69.19</v>
      </c>
      <c r="I45" s="36" t="s">
        <v>111</v>
      </c>
      <c r="J45" s="27" t="s">
        <v>21</v>
      </c>
      <c r="K45" s="27" t="s">
        <v>22</v>
      </c>
      <c r="L45" s="37">
        <v>182</v>
      </c>
      <c r="M45" s="37">
        <v>1.98</v>
      </c>
      <c r="N45" s="37">
        <v>24933</v>
      </c>
      <c r="O45" s="38">
        <v>100</v>
      </c>
      <c r="P45" s="37">
        <f t="shared" si="6"/>
        <v>25033</v>
      </c>
    </row>
    <row r="46" s="1" customFormat="1" ht="21" customHeight="1" spans="1:16">
      <c r="A46" s="27">
        <v>41</v>
      </c>
      <c r="B46" s="27">
        <v>227</v>
      </c>
      <c r="C46" s="34" t="s">
        <v>112</v>
      </c>
      <c r="D46" s="29" t="s">
        <v>113</v>
      </c>
      <c r="E46" s="30">
        <v>46.5042068965517</v>
      </c>
      <c r="F46" s="31">
        <f t="shared" si="7"/>
        <v>4.77419508506819</v>
      </c>
      <c r="G46" s="30">
        <f t="shared" si="8"/>
        <v>51.2784019816199</v>
      </c>
      <c r="H46" s="32">
        <v>51.28</v>
      </c>
      <c r="I46" s="36" t="s">
        <v>111</v>
      </c>
      <c r="J46" s="27" t="s">
        <v>21</v>
      </c>
      <c r="K46" s="27" t="s">
        <v>22</v>
      </c>
      <c r="L46" s="37">
        <v>182</v>
      </c>
      <c r="M46" s="37">
        <v>1.98</v>
      </c>
      <c r="N46" s="37">
        <v>18479</v>
      </c>
      <c r="O46" s="38">
        <v>100</v>
      </c>
      <c r="P46" s="37">
        <f t="shared" si="6"/>
        <v>18579</v>
      </c>
    </row>
    <row r="47" s="1" customFormat="1" ht="21" customHeight="1" spans="1:16">
      <c r="A47" s="27">
        <v>42</v>
      </c>
      <c r="B47" s="27">
        <v>228</v>
      </c>
      <c r="C47" s="34" t="s">
        <v>114</v>
      </c>
      <c r="D47" s="29" t="s">
        <v>115</v>
      </c>
      <c r="E47" s="30">
        <v>46.5042068965517</v>
      </c>
      <c r="F47" s="31">
        <f t="shared" si="7"/>
        <v>4.77419508506819</v>
      </c>
      <c r="G47" s="30">
        <f t="shared" si="8"/>
        <v>51.2784019816199</v>
      </c>
      <c r="H47" s="32">
        <v>51.28</v>
      </c>
      <c r="I47" s="36" t="s">
        <v>20</v>
      </c>
      <c r="J47" s="27" t="s">
        <v>21</v>
      </c>
      <c r="K47" s="27" t="s">
        <v>22</v>
      </c>
      <c r="L47" s="37">
        <v>182</v>
      </c>
      <c r="M47" s="37">
        <v>1.98</v>
      </c>
      <c r="N47" s="37">
        <v>18479</v>
      </c>
      <c r="O47" s="38">
        <v>100</v>
      </c>
      <c r="P47" s="37">
        <f t="shared" si="6"/>
        <v>18579</v>
      </c>
    </row>
    <row r="48" s="1" customFormat="1" ht="21" customHeight="1" spans="1:16">
      <c r="A48" s="27">
        <v>43</v>
      </c>
      <c r="B48" s="27">
        <v>229</v>
      </c>
      <c r="C48" s="34" t="s">
        <v>116</v>
      </c>
      <c r="D48" s="34" t="s">
        <v>117</v>
      </c>
      <c r="E48" s="30">
        <v>97.2360689655172</v>
      </c>
      <c r="F48" s="31">
        <f t="shared" si="7"/>
        <v>9.98240790514259</v>
      </c>
      <c r="G48" s="30">
        <f t="shared" si="8"/>
        <v>107.21847687066</v>
      </c>
      <c r="H48" s="32">
        <v>69.19</v>
      </c>
      <c r="I48" s="36" t="s">
        <v>75</v>
      </c>
      <c r="J48" s="27" t="s">
        <v>21</v>
      </c>
      <c r="K48" s="27" t="s">
        <v>59</v>
      </c>
      <c r="L48" s="37">
        <v>163</v>
      </c>
      <c r="M48" s="37">
        <v>1.98</v>
      </c>
      <c r="N48" s="37">
        <v>22330</v>
      </c>
      <c r="O48" s="38">
        <v>0</v>
      </c>
      <c r="P48" s="37">
        <f t="shared" si="6"/>
        <v>22330</v>
      </c>
    </row>
    <row r="49" s="1" customFormat="1" ht="21" customHeight="1" spans="1:16">
      <c r="A49" s="27">
        <v>44</v>
      </c>
      <c r="B49" s="27"/>
      <c r="C49" s="34" t="s">
        <v>118</v>
      </c>
      <c r="D49" s="29" t="s">
        <v>119</v>
      </c>
      <c r="E49" s="30">
        <v>97.2360689655172</v>
      </c>
      <c r="F49" s="31">
        <f t="shared" si="7"/>
        <v>9.98240790514259</v>
      </c>
      <c r="G49" s="30">
        <f t="shared" si="8"/>
        <v>107.21847687066</v>
      </c>
      <c r="H49" s="32">
        <v>69.19</v>
      </c>
      <c r="I49" s="36" t="s">
        <v>62</v>
      </c>
      <c r="J49" s="27" t="s">
        <v>62</v>
      </c>
      <c r="K49" s="27" t="s">
        <v>22</v>
      </c>
      <c r="L49" s="37">
        <v>6</v>
      </c>
      <c r="M49" s="37">
        <v>1.98</v>
      </c>
      <c r="N49" s="37">
        <v>822</v>
      </c>
      <c r="O49" s="38">
        <v>0</v>
      </c>
      <c r="P49" s="37">
        <f t="shared" si="6"/>
        <v>822</v>
      </c>
    </row>
    <row r="50" s="3" customFormat="1" ht="21" customHeight="1" spans="1:16">
      <c r="A50" s="27">
        <v>45</v>
      </c>
      <c r="B50" s="33">
        <v>230</v>
      </c>
      <c r="C50" s="28" t="s">
        <v>120</v>
      </c>
      <c r="D50" s="29" t="s">
        <v>121</v>
      </c>
      <c r="E50" s="30">
        <v>93.0084137931035</v>
      </c>
      <c r="F50" s="31">
        <f t="shared" ref="F50:F64" si="9">E50*513.66/5003.43</f>
        <v>9.54839017013639</v>
      </c>
      <c r="G50" s="30">
        <f t="shared" ref="G50:G64" si="10">E50+F50</f>
        <v>102.55680396324</v>
      </c>
      <c r="H50" s="32">
        <v>69.19</v>
      </c>
      <c r="I50" s="36" t="s">
        <v>25</v>
      </c>
      <c r="J50" s="27" t="s">
        <v>21</v>
      </c>
      <c r="K50" s="27" t="s">
        <v>22</v>
      </c>
      <c r="L50" s="37">
        <v>182</v>
      </c>
      <c r="M50" s="37">
        <v>1.98</v>
      </c>
      <c r="N50" s="37">
        <v>24933</v>
      </c>
      <c r="O50" s="38">
        <v>100</v>
      </c>
      <c r="P50" s="37">
        <f t="shared" si="6"/>
        <v>25033</v>
      </c>
    </row>
    <row r="51" s="2" customFormat="1" ht="21" customHeight="1" spans="1:16380">
      <c r="A51" s="27">
        <v>46</v>
      </c>
      <c r="B51" s="33">
        <v>231</v>
      </c>
      <c r="C51" s="28" t="s">
        <v>122</v>
      </c>
      <c r="D51" s="29" t="s">
        <v>123</v>
      </c>
      <c r="E51" s="30">
        <v>80.3254482758621</v>
      </c>
      <c r="F51" s="31">
        <f t="shared" si="9"/>
        <v>8.24633696511779</v>
      </c>
      <c r="G51" s="30">
        <f t="shared" si="10"/>
        <v>88.5717852409799</v>
      </c>
      <c r="H51" s="32">
        <v>69.19</v>
      </c>
      <c r="I51" s="36" t="s">
        <v>25</v>
      </c>
      <c r="J51" s="27" t="s">
        <v>21</v>
      </c>
      <c r="K51" s="27" t="s">
        <v>22</v>
      </c>
      <c r="L51" s="37">
        <v>182</v>
      </c>
      <c r="M51" s="37">
        <v>1.98</v>
      </c>
      <c r="N51" s="37">
        <v>24933</v>
      </c>
      <c r="O51" s="38">
        <v>100</v>
      </c>
      <c r="P51" s="37">
        <f t="shared" si="6"/>
        <v>25033</v>
      </c>
      <c r="XEZ51" s="1"/>
    </row>
    <row r="52" s="2" customFormat="1" ht="21" customHeight="1" spans="1:16380">
      <c r="A52" s="27">
        <v>47</v>
      </c>
      <c r="B52" s="33">
        <v>232</v>
      </c>
      <c r="C52" s="28" t="s">
        <v>124</v>
      </c>
      <c r="D52" s="29" t="s">
        <v>125</v>
      </c>
      <c r="E52" s="30">
        <v>78.2116206896552</v>
      </c>
      <c r="F52" s="31">
        <f t="shared" si="9"/>
        <v>8.02932809761469</v>
      </c>
      <c r="G52" s="30">
        <f t="shared" si="10"/>
        <v>86.2409487872699</v>
      </c>
      <c r="H52" s="32">
        <v>69.19</v>
      </c>
      <c r="I52" s="36" t="s">
        <v>25</v>
      </c>
      <c r="J52" s="27" t="s">
        <v>21</v>
      </c>
      <c r="K52" s="27" t="s">
        <v>78</v>
      </c>
      <c r="L52" s="37">
        <v>112</v>
      </c>
      <c r="M52" s="37">
        <v>1.98</v>
      </c>
      <c r="N52" s="37">
        <v>15344</v>
      </c>
      <c r="O52" s="38">
        <v>0</v>
      </c>
      <c r="P52" s="37">
        <f t="shared" si="6"/>
        <v>15344</v>
      </c>
      <c r="XEZ52" s="1"/>
    </row>
    <row r="53" s="2" customFormat="1" ht="21" customHeight="1" spans="1:16380">
      <c r="A53" s="27">
        <v>48</v>
      </c>
      <c r="B53" s="33"/>
      <c r="C53" s="28" t="s">
        <v>126</v>
      </c>
      <c r="D53" s="29" t="s">
        <v>127</v>
      </c>
      <c r="E53" s="30">
        <v>78.2116206896552</v>
      </c>
      <c r="F53" s="31">
        <f t="shared" si="9"/>
        <v>8.02932809761469</v>
      </c>
      <c r="G53" s="30">
        <f t="shared" si="10"/>
        <v>86.2409487872699</v>
      </c>
      <c r="H53" s="32">
        <v>69.19</v>
      </c>
      <c r="I53" s="36" t="s">
        <v>56</v>
      </c>
      <c r="J53" s="27" t="s">
        <v>56</v>
      </c>
      <c r="K53" s="27" t="s">
        <v>22</v>
      </c>
      <c r="L53" s="37">
        <v>63</v>
      </c>
      <c r="M53" s="37">
        <v>1.98</v>
      </c>
      <c r="N53" s="37">
        <v>8631</v>
      </c>
      <c r="O53" s="38">
        <v>0</v>
      </c>
      <c r="P53" s="37">
        <f t="shared" si="6"/>
        <v>8631</v>
      </c>
      <c r="XEZ53" s="1"/>
    </row>
    <row r="54" s="2" customFormat="1" ht="21" customHeight="1" spans="1:16380">
      <c r="A54" s="27">
        <v>49</v>
      </c>
      <c r="B54" s="33">
        <v>233</v>
      </c>
      <c r="C54" s="28" t="s">
        <v>128</v>
      </c>
      <c r="D54" s="29" t="s">
        <v>129</v>
      </c>
      <c r="E54" s="30">
        <v>84.5531034482759</v>
      </c>
      <c r="F54" s="31">
        <f t="shared" si="9"/>
        <v>8.68035470012399</v>
      </c>
      <c r="G54" s="30">
        <f t="shared" si="10"/>
        <v>93.2334581483999</v>
      </c>
      <c r="H54" s="32">
        <v>69.19</v>
      </c>
      <c r="I54" s="36" t="s">
        <v>47</v>
      </c>
      <c r="J54" s="27" t="s">
        <v>21</v>
      </c>
      <c r="K54" s="27" t="s">
        <v>22</v>
      </c>
      <c r="L54" s="37">
        <v>182</v>
      </c>
      <c r="M54" s="37">
        <v>1.98</v>
      </c>
      <c r="N54" s="37">
        <v>24933</v>
      </c>
      <c r="O54" s="38">
        <v>100</v>
      </c>
      <c r="P54" s="37">
        <f t="shared" si="6"/>
        <v>25033</v>
      </c>
      <c r="XEZ54" s="1"/>
    </row>
    <row r="55" s="1" customFormat="1" ht="21" customHeight="1" spans="1:16">
      <c r="A55" s="27">
        <v>50</v>
      </c>
      <c r="B55" s="27">
        <v>301</v>
      </c>
      <c r="C55" s="28" t="s">
        <v>130</v>
      </c>
      <c r="D55" s="29" t="s">
        <v>131</v>
      </c>
      <c r="E55" s="30">
        <v>65.5286551724138</v>
      </c>
      <c r="F55" s="31">
        <f t="shared" si="9"/>
        <v>6.72727489259609</v>
      </c>
      <c r="G55" s="30">
        <f t="shared" si="10"/>
        <v>72.2559300650099</v>
      </c>
      <c r="H55" s="32">
        <v>69.19</v>
      </c>
      <c r="I55" s="36" t="s">
        <v>20</v>
      </c>
      <c r="J55" s="27" t="s">
        <v>21</v>
      </c>
      <c r="K55" s="27" t="s">
        <v>22</v>
      </c>
      <c r="L55" s="37">
        <v>182</v>
      </c>
      <c r="M55" s="37">
        <v>1.98</v>
      </c>
      <c r="N55" s="37">
        <v>24933</v>
      </c>
      <c r="O55" s="38">
        <v>100</v>
      </c>
      <c r="P55" s="37">
        <f t="shared" si="6"/>
        <v>25033</v>
      </c>
    </row>
    <row r="56" s="1" customFormat="1" ht="21" customHeight="1" spans="1:16">
      <c r="A56" s="27">
        <v>51</v>
      </c>
      <c r="B56" s="27">
        <v>302</v>
      </c>
      <c r="C56" s="28" t="s">
        <v>132</v>
      </c>
      <c r="D56" s="29" t="s">
        <v>133</v>
      </c>
      <c r="E56" s="30">
        <v>65.5286551724138</v>
      </c>
      <c r="F56" s="31">
        <f t="shared" si="9"/>
        <v>6.72727489259609</v>
      </c>
      <c r="G56" s="30">
        <f t="shared" si="10"/>
        <v>72.2559300650099</v>
      </c>
      <c r="H56" s="32">
        <v>69.19</v>
      </c>
      <c r="I56" s="36" t="s">
        <v>35</v>
      </c>
      <c r="J56" s="27" t="s">
        <v>21</v>
      </c>
      <c r="K56" s="27" t="s">
        <v>22</v>
      </c>
      <c r="L56" s="37">
        <v>182</v>
      </c>
      <c r="M56" s="37">
        <v>1.98</v>
      </c>
      <c r="N56" s="37">
        <v>24933</v>
      </c>
      <c r="O56" s="38">
        <v>100</v>
      </c>
      <c r="P56" s="37">
        <f t="shared" si="6"/>
        <v>25033</v>
      </c>
    </row>
    <row r="57" s="3" customFormat="1" ht="21" customHeight="1" spans="1:16380">
      <c r="A57" s="27">
        <v>52</v>
      </c>
      <c r="B57" s="33">
        <v>303</v>
      </c>
      <c r="C57" s="28" t="s">
        <v>134</v>
      </c>
      <c r="D57" s="29" t="s">
        <v>135</v>
      </c>
      <c r="E57" s="30">
        <v>61.301</v>
      </c>
      <c r="F57" s="31">
        <f t="shared" si="9"/>
        <v>6.29325715758989</v>
      </c>
      <c r="G57" s="30">
        <f t="shared" si="10"/>
        <v>67.5942571575899</v>
      </c>
      <c r="H57" s="32">
        <v>67.59</v>
      </c>
      <c r="I57" s="36" t="s">
        <v>47</v>
      </c>
      <c r="J57" s="27" t="s">
        <v>21</v>
      </c>
      <c r="K57" s="27" t="s">
        <v>22</v>
      </c>
      <c r="L57" s="37">
        <v>182</v>
      </c>
      <c r="M57" s="37">
        <v>1.98</v>
      </c>
      <c r="N57" s="37">
        <v>24357</v>
      </c>
      <c r="O57" s="38">
        <v>100</v>
      </c>
      <c r="P57" s="37">
        <f t="shared" si="6"/>
        <v>24457</v>
      </c>
      <c r="XEZ57" s="1"/>
    </row>
    <row r="58" s="1" customFormat="1" ht="21" customHeight="1" spans="1:16">
      <c r="A58" s="27">
        <v>53</v>
      </c>
      <c r="B58" s="27">
        <v>305</v>
      </c>
      <c r="C58" s="28" t="s">
        <v>136</v>
      </c>
      <c r="D58" s="29" t="s">
        <v>137</v>
      </c>
      <c r="E58" s="30">
        <v>63.4148275862069</v>
      </c>
      <c r="F58" s="31">
        <f t="shared" si="9"/>
        <v>6.51026602509299</v>
      </c>
      <c r="G58" s="30">
        <f t="shared" si="10"/>
        <v>69.9250936112999</v>
      </c>
      <c r="H58" s="32">
        <v>69.19</v>
      </c>
      <c r="I58" s="36" t="s">
        <v>20</v>
      </c>
      <c r="J58" s="27" t="s">
        <v>21</v>
      </c>
      <c r="K58" s="27" t="s">
        <v>22</v>
      </c>
      <c r="L58" s="37">
        <v>182</v>
      </c>
      <c r="M58" s="37">
        <v>1.98</v>
      </c>
      <c r="N58" s="37">
        <v>24933</v>
      </c>
      <c r="O58" s="38">
        <v>100</v>
      </c>
      <c r="P58" s="37">
        <f t="shared" si="6"/>
        <v>25033</v>
      </c>
    </row>
    <row r="59" s="2" customFormat="1" ht="21" customHeight="1" spans="1:16380">
      <c r="A59" s="27">
        <v>54</v>
      </c>
      <c r="B59" s="33">
        <v>306</v>
      </c>
      <c r="C59" s="28" t="s">
        <v>138</v>
      </c>
      <c r="D59" s="29" t="s">
        <v>139</v>
      </c>
      <c r="E59" s="30">
        <v>69.7563103448276</v>
      </c>
      <c r="F59" s="31">
        <f t="shared" si="9"/>
        <v>7.16129262760229</v>
      </c>
      <c r="G59" s="30">
        <f t="shared" si="10"/>
        <v>76.9176029724299</v>
      </c>
      <c r="H59" s="32">
        <v>69.19</v>
      </c>
      <c r="I59" s="36" t="s">
        <v>47</v>
      </c>
      <c r="J59" s="27" t="s">
        <v>21</v>
      </c>
      <c r="K59" s="27" t="s">
        <v>22</v>
      </c>
      <c r="L59" s="37">
        <v>182</v>
      </c>
      <c r="M59" s="37">
        <v>1.98</v>
      </c>
      <c r="N59" s="37">
        <v>24933</v>
      </c>
      <c r="O59" s="38">
        <v>100</v>
      </c>
      <c r="P59" s="37">
        <f t="shared" si="6"/>
        <v>25033</v>
      </c>
      <c r="XEZ59" s="1"/>
    </row>
    <row r="60" s="2" customFormat="1" ht="25" customHeight="1" spans="1:16380">
      <c r="A60" s="27">
        <v>55</v>
      </c>
      <c r="B60" s="33">
        <v>307</v>
      </c>
      <c r="C60" s="28" t="s">
        <v>140</v>
      </c>
      <c r="D60" s="29" t="s">
        <v>141</v>
      </c>
      <c r="E60" s="30">
        <v>61.301</v>
      </c>
      <c r="F60" s="31">
        <f t="shared" si="9"/>
        <v>6.29325715758989</v>
      </c>
      <c r="G60" s="30">
        <f t="shared" si="10"/>
        <v>67.5942571575899</v>
      </c>
      <c r="H60" s="32">
        <v>67.59</v>
      </c>
      <c r="I60" s="36" t="s">
        <v>25</v>
      </c>
      <c r="J60" s="27" t="s">
        <v>21</v>
      </c>
      <c r="K60" s="27" t="s">
        <v>22</v>
      </c>
      <c r="L60" s="37">
        <v>182</v>
      </c>
      <c r="M60" s="37">
        <v>1.98</v>
      </c>
      <c r="N60" s="37">
        <v>24357</v>
      </c>
      <c r="O60" s="38">
        <v>100</v>
      </c>
      <c r="P60" s="37">
        <f t="shared" si="6"/>
        <v>24457</v>
      </c>
      <c r="XEZ60" s="1"/>
    </row>
    <row r="61" s="2" customFormat="1" ht="21" customHeight="1" spans="1:16380">
      <c r="A61" s="27">
        <v>56</v>
      </c>
      <c r="B61" s="33">
        <v>308</v>
      </c>
      <c r="C61" s="28" t="s">
        <v>142</v>
      </c>
      <c r="D61" s="35" t="s">
        <v>143</v>
      </c>
      <c r="E61" s="30">
        <v>65.5286551724138</v>
      </c>
      <c r="F61" s="31">
        <f t="shared" si="9"/>
        <v>6.72727489259609</v>
      </c>
      <c r="G61" s="30">
        <f t="shared" si="10"/>
        <v>72.2559300650099</v>
      </c>
      <c r="H61" s="32">
        <v>69.19</v>
      </c>
      <c r="I61" s="36" t="s">
        <v>47</v>
      </c>
      <c r="J61" s="27" t="s">
        <v>21</v>
      </c>
      <c r="K61" s="27" t="s">
        <v>22</v>
      </c>
      <c r="L61" s="37">
        <v>182</v>
      </c>
      <c r="M61" s="37">
        <v>1.98</v>
      </c>
      <c r="N61" s="37">
        <v>24933</v>
      </c>
      <c r="O61" s="38">
        <v>100</v>
      </c>
      <c r="P61" s="37">
        <f t="shared" si="6"/>
        <v>25033</v>
      </c>
      <c r="XEZ61" s="1"/>
    </row>
    <row r="62" s="1" customFormat="1" ht="21" customHeight="1" spans="1:16">
      <c r="A62" s="27">
        <v>57</v>
      </c>
      <c r="B62" s="27">
        <v>309</v>
      </c>
      <c r="C62" s="28" t="s">
        <v>144</v>
      </c>
      <c r="D62" s="35" t="s">
        <v>145</v>
      </c>
      <c r="E62" s="30">
        <v>65.5286551724138</v>
      </c>
      <c r="F62" s="31">
        <f t="shared" si="9"/>
        <v>6.72727489259609</v>
      </c>
      <c r="G62" s="30">
        <f t="shared" si="10"/>
        <v>72.2559300650099</v>
      </c>
      <c r="H62" s="32">
        <v>69.19</v>
      </c>
      <c r="I62" s="39" t="s">
        <v>35</v>
      </c>
      <c r="J62" s="27" t="s">
        <v>21</v>
      </c>
      <c r="K62" s="27" t="s">
        <v>22</v>
      </c>
      <c r="L62" s="37">
        <v>182</v>
      </c>
      <c r="M62" s="37">
        <v>1.98</v>
      </c>
      <c r="N62" s="37">
        <v>24933</v>
      </c>
      <c r="O62" s="38">
        <v>100</v>
      </c>
      <c r="P62" s="37">
        <f t="shared" si="6"/>
        <v>25033</v>
      </c>
    </row>
    <row r="63" s="2" customFormat="1" ht="21" customHeight="1" spans="1:16380">
      <c r="A63" s="27">
        <v>58</v>
      </c>
      <c r="B63" s="33">
        <v>310</v>
      </c>
      <c r="C63" s="28" t="s">
        <v>146</v>
      </c>
      <c r="D63" s="35" t="s">
        <v>147</v>
      </c>
      <c r="E63" s="30">
        <v>61.301</v>
      </c>
      <c r="F63" s="31">
        <f t="shared" si="9"/>
        <v>6.29325715758989</v>
      </c>
      <c r="G63" s="30">
        <f t="shared" si="10"/>
        <v>67.5942571575899</v>
      </c>
      <c r="H63" s="32">
        <v>67.59</v>
      </c>
      <c r="I63" s="36" t="s">
        <v>47</v>
      </c>
      <c r="J63" s="27" t="s">
        <v>21</v>
      </c>
      <c r="K63" s="27" t="s">
        <v>22</v>
      </c>
      <c r="L63" s="37">
        <v>182</v>
      </c>
      <c r="M63" s="37">
        <v>1.98</v>
      </c>
      <c r="N63" s="37">
        <v>24356</v>
      </c>
      <c r="O63" s="38">
        <v>100</v>
      </c>
      <c r="P63" s="37">
        <f t="shared" si="6"/>
        <v>24456</v>
      </c>
      <c r="XEZ63" s="1"/>
    </row>
    <row r="64" s="1" customFormat="1" ht="21" customHeight="1" spans="1:16">
      <c r="A64" s="27">
        <v>59</v>
      </c>
      <c r="B64" s="27">
        <v>311</v>
      </c>
      <c r="C64" s="28" t="s">
        <v>148</v>
      </c>
      <c r="D64" s="35" t="s">
        <v>149</v>
      </c>
      <c r="E64" s="30">
        <v>61.301</v>
      </c>
      <c r="F64" s="31">
        <f t="shared" si="9"/>
        <v>6.29325715758989</v>
      </c>
      <c r="G64" s="30">
        <f t="shared" si="10"/>
        <v>67.5942571575899</v>
      </c>
      <c r="H64" s="32">
        <v>67.59</v>
      </c>
      <c r="I64" s="39" t="s">
        <v>111</v>
      </c>
      <c r="J64" s="27" t="s">
        <v>21</v>
      </c>
      <c r="K64" s="27" t="s">
        <v>22</v>
      </c>
      <c r="L64" s="37">
        <v>182</v>
      </c>
      <c r="M64" s="37">
        <v>1.98</v>
      </c>
      <c r="N64" s="37">
        <v>24356</v>
      </c>
      <c r="O64" s="38">
        <v>100</v>
      </c>
      <c r="P64" s="37">
        <f t="shared" si="6"/>
        <v>24456</v>
      </c>
    </row>
    <row r="65" s="1" customFormat="1" ht="21" customHeight="1" spans="1:16">
      <c r="A65" s="27">
        <v>60</v>
      </c>
      <c r="B65" s="27">
        <v>312</v>
      </c>
      <c r="C65" s="28" t="s">
        <v>150</v>
      </c>
      <c r="D65" s="35" t="s">
        <v>151</v>
      </c>
      <c r="E65" s="30">
        <v>65.5286551724138</v>
      </c>
      <c r="F65" s="31">
        <f t="shared" ref="F65:F77" si="11">E65*513.66/5003.43</f>
        <v>6.72727489259609</v>
      </c>
      <c r="G65" s="30">
        <f t="shared" ref="G65:G77" si="12">E65+F65</f>
        <v>72.2559300650099</v>
      </c>
      <c r="H65" s="32">
        <v>69.19</v>
      </c>
      <c r="I65" s="39" t="s">
        <v>28</v>
      </c>
      <c r="J65" s="27" t="s">
        <v>21</v>
      </c>
      <c r="K65" s="27" t="s">
        <v>22</v>
      </c>
      <c r="L65" s="37">
        <v>182</v>
      </c>
      <c r="M65" s="37">
        <v>1.98</v>
      </c>
      <c r="N65" s="37">
        <v>24933</v>
      </c>
      <c r="O65" s="38">
        <v>100</v>
      </c>
      <c r="P65" s="37">
        <f t="shared" si="6"/>
        <v>25033</v>
      </c>
    </row>
    <row r="66" s="1" customFormat="1" ht="21" customHeight="1" spans="1:16">
      <c r="A66" s="27">
        <v>61</v>
      </c>
      <c r="B66" s="27">
        <v>313</v>
      </c>
      <c r="C66" s="28" t="s">
        <v>152</v>
      </c>
      <c r="D66" s="35" t="s">
        <v>153</v>
      </c>
      <c r="E66" s="30">
        <v>65.5286551724138</v>
      </c>
      <c r="F66" s="31">
        <f t="shared" si="11"/>
        <v>6.72727489259609</v>
      </c>
      <c r="G66" s="30">
        <f t="shared" si="12"/>
        <v>72.2559300650099</v>
      </c>
      <c r="H66" s="32">
        <v>69.19</v>
      </c>
      <c r="I66" s="39" t="s">
        <v>75</v>
      </c>
      <c r="J66" s="27" t="s">
        <v>21</v>
      </c>
      <c r="K66" s="27" t="s">
        <v>22</v>
      </c>
      <c r="L66" s="37">
        <v>182</v>
      </c>
      <c r="M66" s="37">
        <v>1.98</v>
      </c>
      <c r="N66" s="37">
        <v>24933</v>
      </c>
      <c r="O66" s="38">
        <v>100</v>
      </c>
      <c r="P66" s="37">
        <f t="shared" si="6"/>
        <v>25033</v>
      </c>
    </row>
    <row r="67" s="2" customFormat="1" ht="21" customHeight="1" spans="1:16">
      <c r="A67" s="27">
        <v>62</v>
      </c>
      <c r="B67" s="33">
        <v>315</v>
      </c>
      <c r="C67" s="28" t="s">
        <v>154</v>
      </c>
      <c r="D67" s="35" t="s">
        <v>155</v>
      </c>
      <c r="E67" s="30">
        <v>54.9595172413793</v>
      </c>
      <c r="F67" s="31">
        <f t="shared" si="11"/>
        <v>5.64223055508059</v>
      </c>
      <c r="G67" s="30">
        <f t="shared" si="12"/>
        <v>60.6017477964599</v>
      </c>
      <c r="H67" s="32">
        <v>60.6</v>
      </c>
      <c r="I67" s="36" t="s">
        <v>47</v>
      </c>
      <c r="J67" s="27" t="s">
        <v>21</v>
      </c>
      <c r="K67" s="27" t="s">
        <v>22</v>
      </c>
      <c r="L67" s="37">
        <v>182</v>
      </c>
      <c r="M67" s="37">
        <v>1.98</v>
      </c>
      <c r="N67" s="37">
        <v>24838</v>
      </c>
      <c r="O67" s="38">
        <v>100</v>
      </c>
      <c r="P67" s="37">
        <f t="shared" si="6"/>
        <v>24938</v>
      </c>
    </row>
    <row r="68" s="3" customFormat="1" ht="21" customHeight="1" spans="1:16">
      <c r="A68" s="27">
        <v>63</v>
      </c>
      <c r="B68" s="33">
        <v>316</v>
      </c>
      <c r="C68" s="28" t="s">
        <v>156</v>
      </c>
      <c r="D68" s="35" t="s">
        <v>157</v>
      </c>
      <c r="E68" s="30">
        <v>80.3254482758621</v>
      </c>
      <c r="F68" s="31">
        <f t="shared" si="11"/>
        <v>8.24633696511779</v>
      </c>
      <c r="G68" s="30">
        <f t="shared" si="12"/>
        <v>88.5717852409799</v>
      </c>
      <c r="H68" s="32">
        <v>69.19</v>
      </c>
      <c r="I68" s="36" t="s">
        <v>47</v>
      </c>
      <c r="J68" s="27" t="s">
        <v>21</v>
      </c>
      <c r="K68" s="27" t="s">
        <v>22</v>
      </c>
      <c r="L68" s="37">
        <v>182</v>
      </c>
      <c r="M68" s="37">
        <v>1.98</v>
      </c>
      <c r="N68" s="37">
        <v>24933</v>
      </c>
      <c r="O68" s="38">
        <v>100</v>
      </c>
      <c r="P68" s="37">
        <f t="shared" si="6"/>
        <v>25033</v>
      </c>
    </row>
    <row r="69" s="2" customFormat="1" ht="21" customHeight="1" spans="1:16380">
      <c r="A69" s="27">
        <v>64</v>
      </c>
      <c r="B69" s="33">
        <v>317</v>
      </c>
      <c r="C69" s="28" t="s">
        <v>158</v>
      </c>
      <c r="D69" s="35" t="s">
        <v>159</v>
      </c>
      <c r="E69" s="30">
        <v>80.3254482758621</v>
      </c>
      <c r="F69" s="31">
        <f t="shared" si="11"/>
        <v>8.24633696511779</v>
      </c>
      <c r="G69" s="30">
        <f t="shared" si="12"/>
        <v>88.5717852409799</v>
      </c>
      <c r="H69" s="32">
        <v>69.19</v>
      </c>
      <c r="I69" s="36" t="s">
        <v>25</v>
      </c>
      <c r="J69" s="27" t="s">
        <v>21</v>
      </c>
      <c r="K69" s="27" t="s">
        <v>59</v>
      </c>
      <c r="L69" s="37">
        <v>163</v>
      </c>
      <c r="M69" s="37">
        <v>1.98</v>
      </c>
      <c r="N69" s="37">
        <v>22330</v>
      </c>
      <c r="O69" s="38">
        <v>0</v>
      </c>
      <c r="P69" s="37">
        <f t="shared" si="6"/>
        <v>22330</v>
      </c>
      <c r="XEZ69" s="1"/>
    </row>
    <row r="70" s="2" customFormat="1" ht="21" customHeight="1" spans="1:16380">
      <c r="A70" s="27">
        <v>65</v>
      </c>
      <c r="B70" s="33"/>
      <c r="C70" s="28" t="s">
        <v>160</v>
      </c>
      <c r="D70" s="35" t="s">
        <v>161</v>
      </c>
      <c r="E70" s="30">
        <v>80.3254482758621</v>
      </c>
      <c r="F70" s="31">
        <f t="shared" si="11"/>
        <v>8.24633696511779</v>
      </c>
      <c r="G70" s="30">
        <f t="shared" si="12"/>
        <v>88.5717852409799</v>
      </c>
      <c r="H70" s="32">
        <v>69.19</v>
      </c>
      <c r="I70" s="36" t="s">
        <v>62</v>
      </c>
      <c r="J70" s="27" t="s">
        <v>62</v>
      </c>
      <c r="K70" s="27" t="s">
        <v>22</v>
      </c>
      <c r="L70" s="37">
        <v>6</v>
      </c>
      <c r="M70" s="37">
        <v>1.98</v>
      </c>
      <c r="N70" s="37">
        <v>822</v>
      </c>
      <c r="O70" s="38">
        <v>0</v>
      </c>
      <c r="P70" s="37">
        <f t="shared" si="6"/>
        <v>822</v>
      </c>
      <c r="XEZ70" s="1"/>
    </row>
    <row r="71" s="1" customFormat="1" ht="21" customHeight="1" spans="1:16">
      <c r="A71" s="27">
        <v>66</v>
      </c>
      <c r="B71" s="27">
        <v>318</v>
      </c>
      <c r="C71" s="40" t="s">
        <v>162</v>
      </c>
      <c r="D71" s="35" t="s">
        <v>163</v>
      </c>
      <c r="E71" s="30">
        <v>80.3254482758621</v>
      </c>
      <c r="F71" s="31">
        <f t="shared" si="11"/>
        <v>8.24633696511779</v>
      </c>
      <c r="G71" s="30">
        <f t="shared" si="12"/>
        <v>88.5717852409799</v>
      </c>
      <c r="H71" s="32">
        <v>69.19</v>
      </c>
      <c r="I71" s="39" t="s">
        <v>164</v>
      </c>
      <c r="J71" s="27" t="s">
        <v>21</v>
      </c>
      <c r="K71" s="27" t="s">
        <v>22</v>
      </c>
      <c r="L71" s="37">
        <v>182</v>
      </c>
      <c r="M71" s="37">
        <v>1.98</v>
      </c>
      <c r="N71" s="37">
        <v>24933</v>
      </c>
      <c r="O71" s="38">
        <v>100</v>
      </c>
      <c r="P71" s="37">
        <f t="shared" si="6"/>
        <v>25033</v>
      </c>
    </row>
    <row r="72" s="1" customFormat="1" ht="21" customHeight="1" spans="1:16">
      <c r="A72" s="27">
        <v>67</v>
      </c>
      <c r="B72" s="27">
        <v>319</v>
      </c>
      <c r="C72" s="28" t="s">
        <v>165</v>
      </c>
      <c r="D72" s="35" t="s">
        <v>166</v>
      </c>
      <c r="E72" s="30">
        <v>80.3254482758621</v>
      </c>
      <c r="F72" s="31">
        <f t="shared" si="11"/>
        <v>8.24633696511779</v>
      </c>
      <c r="G72" s="30">
        <f t="shared" si="12"/>
        <v>88.5717852409799</v>
      </c>
      <c r="H72" s="32">
        <v>69.19</v>
      </c>
      <c r="I72" s="39" t="s">
        <v>44</v>
      </c>
      <c r="J72" s="27" t="s">
        <v>21</v>
      </c>
      <c r="K72" s="27" t="s">
        <v>22</v>
      </c>
      <c r="L72" s="37">
        <v>182</v>
      </c>
      <c r="M72" s="37">
        <v>1.98</v>
      </c>
      <c r="N72" s="37">
        <v>24933</v>
      </c>
      <c r="O72" s="38">
        <v>100</v>
      </c>
      <c r="P72" s="37">
        <f t="shared" si="6"/>
        <v>25033</v>
      </c>
    </row>
    <row r="73" s="1" customFormat="1" ht="21" customHeight="1" spans="1:16">
      <c r="A73" s="27">
        <v>68</v>
      </c>
      <c r="B73" s="27">
        <v>320</v>
      </c>
      <c r="C73" s="28" t="s">
        <v>167</v>
      </c>
      <c r="D73" s="35" t="s">
        <v>168</v>
      </c>
      <c r="E73" s="30">
        <v>80.3254482758621</v>
      </c>
      <c r="F73" s="31">
        <f t="shared" si="11"/>
        <v>8.24633696511779</v>
      </c>
      <c r="G73" s="30">
        <f t="shared" si="12"/>
        <v>88.5717852409799</v>
      </c>
      <c r="H73" s="32">
        <v>69.19</v>
      </c>
      <c r="I73" s="39" t="s">
        <v>75</v>
      </c>
      <c r="J73" s="27" t="s">
        <v>21</v>
      </c>
      <c r="K73" s="27" t="s">
        <v>22</v>
      </c>
      <c r="L73" s="37">
        <v>182</v>
      </c>
      <c r="M73" s="37">
        <v>1.98</v>
      </c>
      <c r="N73" s="37">
        <v>24933</v>
      </c>
      <c r="O73" s="38">
        <v>100</v>
      </c>
      <c r="P73" s="37">
        <f t="shared" si="6"/>
        <v>25033</v>
      </c>
    </row>
    <row r="74" s="1" customFormat="1" ht="21" customHeight="1" spans="1:16">
      <c r="A74" s="27">
        <v>69</v>
      </c>
      <c r="B74" s="27">
        <v>321</v>
      </c>
      <c r="C74" s="28" t="s">
        <v>169</v>
      </c>
      <c r="D74" s="35" t="s">
        <v>170</v>
      </c>
      <c r="E74" s="30">
        <v>90.8945862068965</v>
      </c>
      <c r="F74" s="31">
        <f t="shared" si="11"/>
        <v>9.33138130263328</v>
      </c>
      <c r="G74" s="30">
        <f t="shared" si="12"/>
        <v>100.22596750953</v>
      </c>
      <c r="H74" s="32">
        <v>69.19</v>
      </c>
      <c r="I74" s="39" t="s">
        <v>20</v>
      </c>
      <c r="J74" s="27" t="s">
        <v>21</v>
      </c>
      <c r="K74" s="27" t="s">
        <v>22</v>
      </c>
      <c r="L74" s="37">
        <v>182</v>
      </c>
      <c r="M74" s="37">
        <v>1.98</v>
      </c>
      <c r="N74" s="37">
        <v>24933</v>
      </c>
      <c r="O74" s="38">
        <v>100</v>
      </c>
      <c r="P74" s="37">
        <f t="shared" si="6"/>
        <v>25033</v>
      </c>
    </row>
    <row r="75" s="1" customFormat="1" ht="21" customHeight="1" spans="1:16">
      <c r="A75" s="27">
        <v>70</v>
      </c>
      <c r="B75" s="27">
        <v>322</v>
      </c>
      <c r="C75" s="28" t="s">
        <v>171</v>
      </c>
      <c r="D75" s="35" t="s">
        <v>172</v>
      </c>
      <c r="E75" s="30">
        <v>93.0084137931035</v>
      </c>
      <c r="F75" s="31">
        <f t="shared" si="11"/>
        <v>9.54839017013639</v>
      </c>
      <c r="G75" s="30">
        <f t="shared" si="12"/>
        <v>102.55680396324</v>
      </c>
      <c r="H75" s="32">
        <v>69.19</v>
      </c>
      <c r="I75" s="39" t="s">
        <v>44</v>
      </c>
      <c r="J75" s="27" t="s">
        <v>21</v>
      </c>
      <c r="K75" s="27" t="s">
        <v>22</v>
      </c>
      <c r="L75" s="37">
        <v>182</v>
      </c>
      <c r="M75" s="37">
        <v>1.98</v>
      </c>
      <c r="N75" s="37">
        <v>24933</v>
      </c>
      <c r="O75" s="38">
        <v>100</v>
      </c>
      <c r="P75" s="37">
        <f t="shared" si="6"/>
        <v>25033</v>
      </c>
    </row>
    <row r="76" s="1" customFormat="1" ht="21" customHeight="1" spans="1:16">
      <c r="A76" s="27">
        <v>71</v>
      </c>
      <c r="B76" s="27">
        <v>323</v>
      </c>
      <c r="C76" s="28" t="s">
        <v>173</v>
      </c>
      <c r="D76" s="35" t="s">
        <v>174</v>
      </c>
      <c r="E76" s="30">
        <v>84.5531034482759</v>
      </c>
      <c r="F76" s="31">
        <f t="shared" si="11"/>
        <v>8.68035470012399</v>
      </c>
      <c r="G76" s="30">
        <f t="shared" si="12"/>
        <v>93.2334581483999</v>
      </c>
      <c r="H76" s="32">
        <v>69.19</v>
      </c>
      <c r="I76" s="39" t="s">
        <v>111</v>
      </c>
      <c r="J76" s="27" t="s">
        <v>21</v>
      </c>
      <c r="K76" s="27" t="s">
        <v>22</v>
      </c>
      <c r="L76" s="37">
        <v>182</v>
      </c>
      <c r="M76" s="37">
        <v>1.98</v>
      </c>
      <c r="N76" s="37">
        <v>24933</v>
      </c>
      <c r="O76" s="38">
        <v>100</v>
      </c>
      <c r="P76" s="37">
        <f t="shared" si="6"/>
        <v>25033</v>
      </c>
    </row>
    <row r="77" s="1" customFormat="1" ht="21" customHeight="1" spans="1:16">
      <c r="A77" s="27">
        <v>72</v>
      </c>
      <c r="B77" s="27">
        <v>325</v>
      </c>
      <c r="C77" s="28" t="s">
        <v>175</v>
      </c>
      <c r="D77" s="35" t="s">
        <v>176</v>
      </c>
      <c r="E77" s="30">
        <v>71.8701379310345</v>
      </c>
      <c r="F77" s="31">
        <f t="shared" si="11"/>
        <v>7.37830149510539</v>
      </c>
      <c r="G77" s="30">
        <f t="shared" si="12"/>
        <v>79.2484394261399</v>
      </c>
      <c r="H77" s="32">
        <v>69.19</v>
      </c>
      <c r="I77" s="39" t="s">
        <v>44</v>
      </c>
      <c r="J77" s="27" t="s">
        <v>21</v>
      </c>
      <c r="K77" s="27" t="s">
        <v>22</v>
      </c>
      <c r="L77" s="37">
        <v>182</v>
      </c>
      <c r="M77" s="37">
        <v>1.98</v>
      </c>
      <c r="N77" s="37">
        <v>24933</v>
      </c>
      <c r="O77" s="38">
        <v>100</v>
      </c>
      <c r="P77" s="37">
        <f t="shared" si="6"/>
        <v>25033</v>
      </c>
    </row>
    <row r="78" ht="16" customHeight="1" spans="1:16">
      <c r="A78" s="41"/>
      <c r="B78" s="41"/>
      <c r="C78" s="41"/>
      <c r="D78" s="41"/>
      <c r="E78" s="41"/>
      <c r="F78" s="41"/>
      <c r="G78" s="41"/>
      <c r="H78" s="42"/>
      <c r="I78" s="41"/>
      <c r="J78" s="41"/>
      <c r="K78" s="43"/>
      <c r="L78" s="42"/>
      <c r="M78" s="42"/>
      <c r="N78" s="44">
        <f>SUM(N6:N77)</f>
        <v>1604330</v>
      </c>
      <c r="O78" s="44">
        <f>SUM(O6:O77)</f>
        <v>6000</v>
      </c>
      <c r="P78" s="44">
        <f>SUM(P6:P77)</f>
        <v>1610330</v>
      </c>
    </row>
    <row r="81" ht="30" customHeight="1"/>
  </sheetData>
  <mergeCells count="23">
    <mergeCell ref="A1:P1"/>
    <mergeCell ref="A2:P2"/>
    <mergeCell ref="A3:A5"/>
    <mergeCell ref="B3:B5"/>
    <mergeCell ref="B21:B22"/>
    <mergeCell ref="B29:B30"/>
    <mergeCell ref="B48:B49"/>
    <mergeCell ref="B52:B53"/>
    <mergeCell ref="B69:B70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</mergeCells>
  <pageMargins left="0.251388888888889" right="0.118055555555556" top="0.511805555555556" bottom="0.511805555555556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9"/>
  <sheetViews>
    <sheetView tabSelected="1" workbookViewId="0">
      <selection activeCell="L13" sqref="L13"/>
    </sheetView>
  </sheetViews>
  <sheetFormatPr defaultColWidth="9" defaultRowHeight="13.5"/>
  <cols>
    <col min="1" max="1" width="4.625" style="1" customWidth="1"/>
    <col min="2" max="2" width="5.5" style="1" customWidth="1"/>
    <col min="3" max="3" width="7.75" style="1" customWidth="1"/>
    <col min="4" max="4" width="21" style="1" customWidth="1"/>
    <col min="5" max="5" width="8.25" style="1" customWidth="1"/>
    <col min="6" max="6" width="7.875" style="1" customWidth="1"/>
    <col min="7" max="7" width="8" style="1" customWidth="1"/>
    <col min="8" max="8" width="8.5" style="3" customWidth="1"/>
    <col min="9" max="9" width="11.75" style="1" customWidth="1"/>
    <col min="10" max="10" width="12" style="1" customWidth="1"/>
    <col min="11" max="11" width="12.2916666666667" style="1" customWidth="1"/>
    <col min="12" max="12" width="6.375" style="3" customWidth="1"/>
    <col min="13" max="13" width="8.375" style="3" customWidth="1"/>
    <col min="14" max="14" width="11.5" style="3" customWidth="1"/>
    <col min="15" max="16" width="7.875" style="3" customWidth="1"/>
    <col min="17" max="16384" width="9" style="1"/>
  </cols>
  <sheetData>
    <row r="1" s="1" customFormat="1" ht="22.5" customHeight="1" spans="1:16">
      <c r="A1" s="4" t="s">
        <v>0</v>
      </c>
      <c r="B1" s="4"/>
      <c r="C1" s="4"/>
      <c r="D1" s="4"/>
      <c r="E1" s="4"/>
      <c r="F1" s="4"/>
      <c r="G1" s="4"/>
      <c r="H1" s="5"/>
      <c r="I1" s="4"/>
      <c r="J1" s="4"/>
      <c r="K1" s="4"/>
      <c r="L1" s="5"/>
      <c r="M1" s="5"/>
      <c r="N1" s="5"/>
      <c r="O1" s="3"/>
      <c r="P1" s="3"/>
    </row>
    <row r="2" s="1" customFormat="1" ht="29.25" customHeight="1" spans="1:16">
      <c r="A2" s="6" t="s">
        <v>1</v>
      </c>
      <c r="B2" s="6"/>
      <c r="C2" s="6"/>
      <c r="D2" s="6"/>
      <c r="E2" s="6"/>
      <c r="F2" s="6"/>
      <c r="G2" s="6"/>
      <c r="H2" s="7"/>
      <c r="I2" s="6"/>
      <c r="J2" s="6"/>
      <c r="K2" s="6"/>
      <c r="L2" s="7"/>
      <c r="M2" s="7"/>
      <c r="N2" s="7"/>
      <c r="O2" s="7"/>
      <c r="P2" s="7"/>
    </row>
    <row r="3" s="1" customFormat="1" ht="27" customHeight="1" spans="1:16">
      <c r="A3" s="8" t="s">
        <v>2</v>
      </c>
      <c r="B3" s="8" t="s">
        <v>3</v>
      </c>
      <c r="C3" s="8" t="s">
        <v>4</v>
      </c>
      <c r="D3" s="8" t="s">
        <v>177</v>
      </c>
      <c r="E3" s="8" t="s">
        <v>6</v>
      </c>
      <c r="F3" s="8" t="s">
        <v>7</v>
      </c>
      <c r="G3" s="8" t="s">
        <v>8</v>
      </c>
      <c r="H3" s="9" t="s">
        <v>9</v>
      </c>
      <c r="I3" s="8" t="s">
        <v>10</v>
      </c>
      <c r="J3" s="8" t="s">
        <v>178</v>
      </c>
      <c r="K3" s="8" t="s">
        <v>179</v>
      </c>
      <c r="L3" s="9" t="s">
        <v>13</v>
      </c>
      <c r="M3" s="9" t="s">
        <v>180</v>
      </c>
      <c r="N3" s="9" t="s">
        <v>15</v>
      </c>
      <c r="O3" s="9" t="s">
        <v>16</v>
      </c>
      <c r="P3" s="9" t="s">
        <v>181</v>
      </c>
    </row>
    <row r="4" s="1" customFormat="1" ht="18" customHeight="1" spans="1:16">
      <c r="A4" s="8"/>
      <c r="B4" s="8"/>
      <c r="C4" s="8"/>
      <c r="D4" s="8"/>
      <c r="E4" s="8"/>
      <c r="F4" s="8"/>
      <c r="G4" s="8"/>
      <c r="H4" s="9"/>
      <c r="I4" s="8"/>
      <c r="J4" s="8"/>
      <c r="K4" s="8"/>
      <c r="L4" s="9"/>
      <c r="M4" s="9"/>
      <c r="N4" s="9"/>
      <c r="O4" s="9"/>
      <c r="P4" s="9"/>
    </row>
    <row r="5" s="1" customFormat="1" ht="9" customHeight="1" spans="1:16">
      <c r="A5" s="8"/>
      <c r="B5" s="8"/>
      <c r="C5" s="8"/>
      <c r="D5" s="8"/>
      <c r="E5" s="8"/>
      <c r="F5" s="8"/>
      <c r="G5" s="8"/>
      <c r="H5" s="9"/>
      <c r="I5" s="8"/>
      <c r="J5" s="8"/>
      <c r="K5" s="8"/>
      <c r="L5" s="9"/>
      <c r="M5" s="9"/>
      <c r="N5" s="9"/>
      <c r="O5" s="9"/>
      <c r="P5" s="9"/>
    </row>
    <row r="6" s="1" customFormat="1" ht="25" customHeight="1" spans="1:16">
      <c r="A6" s="8">
        <v>1</v>
      </c>
      <c r="B6" s="10">
        <v>101</v>
      </c>
      <c r="C6" s="11" t="s">
        <v>18</v>
      </c>
      <c r="D6" s="11" t="s">
        <v>182</v>
      </c>
      <c r="E6" s="12">
        <v>84.5531034482759</v>
      </c>
      <c r="F6" s="13">
        <f t="shared" ref="F6:F44" si="0">E6*513.66/5003.43</f>
        <v>8.68035470012399</v>
      </c>
      <c r="G6" s="12">
        <f t="shared" ref="G6:G44" si="1">E6+F6</f>
        <v>93.2334581483999</v>
      </c>
      <c r="H6" s="14">
        <v>69.19</v>
      </c>
      <c r="I6" s="19" t="s">
        <v>20</v>
      </c>
      <c r="J6" s="10" t="s">
        <v>21</v>
      </c>
      <c r="K6" s="10" t="s">
        <v>22</v>
      </c>
      <c r="L6" s="9">
        <v>182</v>
      </c>
      <c r="M6" s="9">
        <v>1.98</v>
      </c>
      <c r="N6" s="9">
        <v>24933</v>
      </c>
      <c r="O6" s="9">
        <v>100</v>
      </c>
      <c r="P6" s="9"/>
    </row>
    <row r="7" s="2" customFormat="1" ht="25" customHeight="1" spans="1:16380">
      <c r="A7" s="8">
        <v>2</v>
      </c>
      <c r="B7" s="15">
        <v>102</v>
      </c>
      <c r="C7" s="11" t="s">
        <v>23</v>
      </c>
      <c r="D7" s="11" t="s">
        <v>183</v>
      </c>
      <c r="E7" s="12">
        <v>86.6669310344828</v>
      </c>
      <c r="F7" s="13">
        <f t="shared" si="0"/>
        <v>8.89736356762709</v>
      </c>
      <c r="G7" s="12">
        <f t="shared" si="1"/>
        <v>95.5642946021099</v>
      </c>
      <c r="H7" s="14">
        <v>69.19</v>
      </c>
      <c r="I7" s="19" t="s">
        <v>25</v>
      </c>
      <c r="J7" s="10" t="s">
        <v>21</v>
      </c>
      <c r="K7" s="10" t="s">
        <v>22</v>
      </c>
      <c r="L7" s="9">
        <v>182</v>
      </c>
      <c r="M7" s="9">
        <v>1.98</v>
      </c>
      <c r="N7" s="9">
        <v>24933</v>
      </c>
      <c r="O7" s="20">
        <v>100</v>
      </c>
      <c r="P7" s="9"/>
      <c r="XEZ7" s="1"/>
    </row>
    <row r="8" s="1" customFormat="1" ht="25" customHeight="1" spans="1:16">
      <c r="A8" s="8">
        <v>3</v>
      </c>
      <c r="B8" s="10">
        <v>103</v>
      </c>
      <c r="C8" s="11" t="s">
        <v>26</v>
      </c>
      <c r="D8" s="11" t="s">
        <v>184</v>
      </c>
      <c r="E8" s="12">
        <v>78.2116206896552</v>
      </c>
      <c r="F8" s="13">
        <f t="shared" si="0"/>
        <v>8.02932809761469</v>
      </c>
      <c r="G8" s="12">
        <f t="shared" si="1"/>
        <v>86.2409487872699</v>
      </c>
      <c r="H8" s="14">
        <v>69.19</v>
      </c>
      <c r="I8" s="19" t="s">
        <v>28</v>
      </c>
      <c r="J8" s="10" t="s">
        <v>21</v>
      </c>
      <c r="K8" s="10" t="s">
        <v>22</v>
      </c>
      <c r="L8" s="9">
        <v>182</v>
      </c>
      <c r="M8" s="9">
        <v>1.98</v>
      </c>
      <c r="N8" s="9">
        <v>24933</v>
      </c>
      <c r="O8" s="20">
        <v>100</v>
      </c>
      <c r="P8" s="9"/>
    </row>
    <row r="9" s="1" customFormat="1" ht="25" customHeight="1" spans="1:16">
      <c r="A9" s="8">
        <v>4</v>
      </c>
      <c r="B9" s="10">
        <v>105</v>
      </c>
      <c r="C9" s="11" t="s">
        <v>29</v>
      </c>
      <c r="D9" s="11" t="s">
        <v>185</v>
      </c>
      <c r="E9" s="12">
        <v>84.5531034482759</v>
      </c>
      <c r="F9" s="13">
        <f t="shared" si="0"/>
        <v>8.68035470012399</v>
      </c>
      <c r="G9" s="12">
        <f t="shared" si="1"/>
        <v>93.2334581483999</v>
      </c>
      <c r="H9" s="14">
        <v>69.19</v>
      </c>
      <c r="I9" s="19" t="s">
        <v>20</v>
      </c>
      <c r="J9" s="10" t="s">
        <v>21</v>
      </c>
      <c r="K9" s="10" t="s">
        <v>22</v>
      </c>
      <c r="L9" s="9">
        <v>182</v>
      </c>
      <c r="M9" s="9">
        <v>1.98</v>
      </c>
      <c r="N9" s="9">
        <v>24933</v>
      </c>
      <c r="O9" s="20">
        <v>100</v>
      </c>
      <c r="P9" s="9"/>
    </row>
    <row r="10" s="1" customFormat="1" ht="25" customHeight="1" spans="1:16">
      <c r="A10" s="8">
        <v>5</v>
      </c>
      <c r="B10" s="10">
        <v>106</v>
      </c>
      <c r="C10" s="11" t="s">
        <v>31</v>
      </c>
      <c r="D10" s="11" t="s">
        <v>186</v>
      </c>
      <c r="E10" s="12">
        <v>82.439275862069</v>
      </c>
      <c r="F10" s="13">
        <f t="shared" si="0"/>
        <v>8.46334583262089</v>
      </c>
      <c r="G10" s="12">
        <f t="shared" si="1"/>
        <v>90.9026216946899</v>
      </c>
      <c r="H10" s="14">
        <v>69.19</v>
      </c>
      <c r="I10" s="19" t="s">
        <v>20</v>
      </c>
      <c r="J10" s="10" t="s">
        <v>21</v>
      </c>
      <c r="K10" s="10" t="s">
        <v>22</v>
      </c>
      <c r="L10" s="9">
        <v>182</v>
      </c>
      <c r="M10" s="9">
        <v>1.98</v>
      </c>
      <c r="N10" s="9">
        <v>24933</v>
      </c>
      <c r="O10" s="20">
        <v>100</v>
      </c>
      <c r="P10" s="9"/>
    </row>
    <row r="11" s="1" customFormat="1" ht="25" customHeight="1" spans="1:16">
      <c r="A11" s="8">
        <v>6</v>
      </c>
      <c r="B11" s="10">
        <v>107</v>
      </c>
      <c r="C11" s="11" t="s">
        <v>33</v>
      </c>
      <c r="D11" s="11" t="s">
        <v>187</v>
      </c>
      <c r="E11" s="12">
        <v>82.439275862069</v>
      </c>
      <c r="F11" s="13">
        <f t="shared" si="0"/>
        <v>8.46334583262089</v>
      </c>
      <c r="G11" s="12">
        <f t="shared" si="1"/>
        <v>90.9026216946899</v>
      </c>
      <c r="H11" s="14">
        <v>69.19</v>
      </c>
      <c r="I11" s="19" t="s">
        <v>35</v>
      </c>
      <c r="J11" s="10" t="s">
        <v>21</v>
      </c>
      <c r="K11" s="10" t="s">
        <v>22</v>
      </c>
      <c r="L11" s="9">
        <v>182</v>
      </c>
      <c r="M11" s="9">
        <v>1.98</v>
      </c>
      <c r="N11" s="9">
        <v>24933</v>
      </c>
      <c r="O11" s="20">
        <v>100</v>
      </c>
      <c r="P11" s="9"/>
    </row>
    <row r="12" s="1" customFormat="1" ht="25" customHeight="1" spans="1:16">
      <c r="A12" s="8">
        <v>7</v>
      </c>
      <c r="B12" s="10">
        <v>108</v>
      </c>
      <c r="C12" s="11" t="s">
        <v>36</v>
      </c>
      <c r="D12" s="11" t="s">
        <v>188</v>
      </c>
      <c r="E12" s="12">
        <v>76.0977931034483</v>
      </c>
      <c r="F12" s="13">
        <f t="shared" si="0"/>
        <v>7.81231923011159</v>
      </c>
      <c r="G12" s="12">
        <f t="shared" si="1"/>
        <v>83.9101123335599</v>
      </c>
      <c r="H12" s="14">
        <v>69.19</v>
      </c>
      <c r="I12" s="19" t="s">
        <v>20</v>
      </c>
      <c r="J12" s="10" t="s">
        <v>21</v>
      </c>
      <c r="K12" s="10" t="s">
        <v>22</v>
      </c>
      <c r="L12" s="9">
        <v>182</v>
      </c>
      <c r="M12" s="9">
        <v>1.98</v>
      </c>
      <c r="N12" s="9">
        <v>24933</v>
      </c>
      <c r="O12" s="20">
        <v>100</v>
      </c>
      <c r="P12" s="9"/>
    </row>
    <row r="13" s="1" customFormat="1" ht="25" customHeight="1" spans="1:16">
      <c r="A13" s="8">
        <v>8</v>
      </c>
      <c r="B13" s="10">
        <v>109</v>
      </c>
      <c r="C13" s="11" t="s">
        <v>38</v>
      </c>
      <c r="D13" s="11" t="s">
        <v>189</v>
      </c>
      <c r="E13" s="12">
        <v>84.5531034482759</v>
      </c>
      <c r="F13" s="13">
        <f t="shared" si="0"/>
        <v>8.68035470012399</v>
      </c>
      <c r="G13" s="12">
        <f t="shared" si="1"/>
        <v>93.2334581483999</v>
      </c>
      <c r="H13" s="14">
        <v>69.19</v>
      </c>
      <c r="I13" s="19" t="s">
        <v>20</v>
      </c>
      <c r="J13" s="10" t="s">
        <v>21</v>
      </c>
      <c r="K13" s="10" t="s">
        <v>22</v>
      </c>
      <c r="L13" s="9">
        <v>182</v>
      </c>
      <c r="M13" s="9">
        <v>1.98</v>
      </c>
      <c r="N13" s="9">
        <v>24933</v>
      </c>
      <c r="O13" s="20">
        <v>100</v>
      </c>
      <c r="P13" s="9"/>
    </row>
    <row r="14" s="1" customFormat="1" ht="25" customHeight="1" spans="1:16">
      <c r="A14" s="8">
        <v>9</v>
      </c>
      <c r="B14" s="10">
        <v>110</v>
      </c>
      <c r="C14" s="11" t="s">
        <v>40</v>
      </c>
      <c r="D14" s="11" t="s">
        <v>190</v>
      </c>
      <c r="E14" s="12">
        <v>84.5531034482759</v>
      </c>
      <c r="F14" s="13">
        <f t="shared" si="0"/>
        <v>8.68035470012399</v>
      </c>
      <c r="G14" s="12">
        <f t="shared" si="1"/>
        <v>93.2334581483999</v>
      </c>
      <c r="H14" s="14">
        <v>69.19</v>
      </c>
      <c r="I14" s="19" t="s">
        <v>20</v>
      </c>
      <c r="J14" s="10" t="s">
        <v>21</v>
      </c>
      <c r="K14" s="10" t="s">
        <v>22</v>
      </c>
      <c r="L14" s="9">
        <v>182</v>
      </c>
      <c r="M14" s="9">
        <v>1.98</v>
      </c>
      <c r="N14" s="9">
        <v>24933</v>
      </c>
      <c r="O14" s="20">
        <v>100</v>
      </c>
      <c r="P14" s="9"/>
    </row>
    <row r="15" s="1" customFormat="1" ht="25" customHeight="1" spans="1:16">
      <c r="A15" s="8">
        <v>10</v>
      </c>
      <c r="B15" s="10">
        <v>111</v>
      </c>
      <c r="C15" s="11" t="s">
        <v>42</v>
      </c>
      <c r="D15" s="11" t="s">
        <v>191</v>
      </c>
      <c r="E15" s="12">
        <v>84.5531034482759</v>
      </c>
      <c r="F15" s="13">
        <f t="shared" si="0"/>
        <v>8.68035470012399</v>
      </c>
      <c r="G15" s="12">
        <f t="shared" si="1"/>
        <v>93.2334581483999</v>
      </c>
      <c r="H15" s="14">
        <v>69.19</v>
      </c>
      <c r="I15" s="19" t="s">
        <v>44</v>
      </c>
      <c r="J15" s="10" t="s">
        <v>21</v>
      </c>
      <c r="K15" s="10" t="s">
        <v>22</v>
      </c>
      <c r="L15" s="9">
        <v>182</v>
      </c>
      <c r="M15" s="9">
        <v>1.98</v>
      </c>
      <c r="N15" s="9">
        <v>24933</v>
      </c>
      <c r="O15" s="20">
        <v>100</v>
      </c>
      <c r="P15" s="9"/>
    </row>
    <row r="16" s="1" customFormat="1" ht="25" customHeight="1" spans="1:16">
      <c r="A16" s="8">
        <v>11</v>
      </c>
      <c r="B16" s="10">
        <v>112</v>
      </c>
      <c r="C16" s="16" t="s">
        <v>45</v>
      </c>
      <c r="D16" s="11" t="s">
        <v>192</v>
      </c>
      <c r="E16" s="12">
        <v>112.032862068966</v>
      </c>
      <c r="F16" s="13">
        <f t="shared" si="0"/>
        <v>11.5014699776643</v>
      </c>
      <c r="G16" s="12">
        <f t="shared" si="1"/>
        <v>123.53433204663</v>
      </c>
      <c r="H16" s="14">
        <v>69.19</v>
      </c>
      <c r="I16" s="19" t="s">
        <v>47</v>
      </c>
      <c r="J16" s="10" t="s">
        <v>21</v>
      </c>
      <c r="K16" s="10" t="s">
        <v>22</v>
      </c>
      <c r="L16" s="9">
        <v>182</v>
      </c>
      <c r="M16" s="9">
        <v>1.98</v>
      </c>
      <c r="N16" s="9">
        <v>24933</v>
      </c>
      <c r="O16" s="20">
        <v>100</v>
      </c>
      <c r="P16" s="9"/>
    </row>
    <row r="17" s="1" customFormat="1" ht="25" customHeight="1" spans="1:16">
      <c r="A17" s="8">
        <v>12</v>
      </c>
      <c r="B17" s="10">
        <v>113</v>
      </c>
      <c r="C17" s="16" t="s">
        <v>48</v>
      </c>
      <c r="D17" s="11" t="s">
        <v>193</v>
      </c>
      <c r="E17" s="12">
        <v>88.7807586206897</v>
      </c>
      <c r="F17" s="13">
        <f t="shared" si="0"/>
        <v>9.11437243513019</v>
      </c>
      <c r="G17" s="12">
        <f t="shared" si="1"/>
        <v>97.8951310558199</v>
      </c>
      <c r="H17" s="14">
        <v>69.19</v>
      </c>
      <c r="I17" s="19" t="s">
        <v>47</v>
      </c>
      <c r="J17" s="10" t="s">
        <v>21</v>
      </c>
      <c r="K17" s="10" t="s">
        <v>22</v>
      </c>
      <c r="L17" s="9">
        <v>182</v>
      </c>
      <c r="M17" s="9">
        <v>1.98</v>
      </c>
      <c r="N17" s="9">
        <v>24933</v>
      </c>
      <c r="O17" s="20">
        <v>100</v>
      </c>
      <c r="P17" s="9"/>
    </row>
    <row r="18" s="1" customFormat="1" ht="25" customHeight="1" spans="1:16">
      <c r="A18" s="8">
        <v>13</v>
      </c>
      <c r="B18" s="10">
        <v>115</v>
      </c>
      <c r="C18" s="16" t="s">
        <v>50</v>
      </c>
      <c r="D18" s="11" t="s">
        <v>194</v>
      </c>
      <c r="E18" s="12">
        <v>97.2360689655172</v>
      </c>
      <c r="F18" s="13">
        <f t="shared" si="0"/>
        <v>9.98240790514259</v>
      </c>
      <c r="G18" s="12">
        <f t="shared" si="1"/>
        <v>107.21847687066</v>
      </c>
      <c r="H18" s="14">
        <v>69.19</v>
      </c>
      <c r="I18" s="19" t="s">
        <v>47</v>
      </c>
      <c r="J18" s="10" t="s">
        <v>21</v>
      </c>
      <c r="K18" s="10" t="s">
        <v>22</v>
      </c>
      <c r="L18" s="9">
        <v>182</v>
      </c>
      <c r="M18" s="9">
        <v>1.98</v>
      </c>
      <c r="N18" s="9">
        <v>24933</v>
      </c>
      <c r="O18" s="20">
        <v>100</v>
      </c>
      <c r="P18" s="9"/>
    </row>
    <row r="19" s="1" customFormat="1" ht="25" customHeight="1" spans="1:16">
      <c r="A19" s="8">
        <v>14</v>
      </c>
      <c r="B19" s="10">
        <v>116</v>
      </c>
      <c r="C19" s="16" t="s">
        <v>52</v>
      </c>
      <c r="D19" s="11" t="s">
        <v>195</v>
      </c>
      <c r="E19" s="12">
        <v>101.463724137931</v>
      </c>
      <c r="F19" s="13">
        <f t="shared" si="0"/>
        <v>10.4164256401488</v>
      </c>
      <c r="G19" s="12">
        <f t="shared" si="1"/>
        <v>111.88014977808</v>
      </c>
      <c r="H19" s="14">
        <v>69.19</v>
      </c>
      <c r="I19" s="19" t="s">
        <v>47</v>
      </c>
      <c r="J19" s="10" t="s">
        <v>21</v>
      </c>
      <c r="K19" s="10" t="s">
        <v>22</v>
      </c>
      <c r="L19" s="9">
        <v>182</v>
      </c>
      <c r="M19" s="9">
        <v>1.98</v>
      </c>
      <c r="N19" s="9">
        <v>24933</v>
      </c>
      <c r="O19" s="20">
        <v>100</v>
      </c>
      <c r="P19" s="9"/>
    </row>
    <row r="20" s="1" customFormat="1" ht="25" customHeight="1" spans="1:16">
      <c r="A20" s="8">
        <v>15</v>
      </c>
      <c r="B20" s="10">
        <v>202</v>
      </c>
      <c r="C20" s="11" t="s">
        <v>63</v>
      </c>
      <c r="D20" s="11" t="s">
        <v>196</v>
      </c>
      <c r="E20" s="12">
        <v>46.5042068965517</v>
      </c>
      <c r="F20" s="13">
        <f t="shared" si="0"/>
        <v>4.77419508506819</v>
      </c>
      <c r="G20" s="12">
        <f t="shared" si="1"/>
        <v>51.2784019816199</v>
      </c>
      <c r="H20" s="14">
        <v>51.28</v>
      </c>
      <c r="I20" s="19" t="s">
        <v>20</v>
      </c>
      <c r="J20" s="10" t="s">
        <v>21</v>
      </c>
      <c r="K20" s="10" t="s">
        <v>22</v>
      </c>
      <c r="L20" s="21">
        <v>182</v>
      </c>
      <c r="M20" s="9">
        <v>1.98</v>
      </c>
      <c r="N20" s="9">
        <v>18479</v>
      </c>
      <c r="O20" s="20">
        <v>100</v>
      </c>
      <c r="P20" s="9"/>
    </row>
    <row r="21" s="1" customFormat="1" ht="25" customHeight="1" spans="1:16">
      <c r="A21" s="8">
        <v>16</v>
      </c>
      <c r="B21" s="10">
        <v>203</v>
      </c>
      <c r="C21" s="11" t="s">
        <v>65</v>
      </c>
      <c r="D21" s="11" t="s">
        <v>197</v>
      </c>
      <c r="E21" s="12">
        <v>46.5042068965517</v>
      </c>
      <c r="F21" s="13">
        <f t="shared" si="0"/>
        <v>4.77419508506819</v>
      </c>
      <c r="G21" s="12">
        <f t="shared" si="1"/>
        <v>51.2784019816199</v>
      </c>
      <c r="H21" s="14">
        <v>51.28</v>
      </c>
      <c r="I21" s="19" t="s">
        <v>20</v>
      </c>
      <c r="J21" s="10" t="s">
        <v>21</v>
      </c>
      <c r="K21" s="10" t="s">
        <v>22</v>
      </c>
      <c r="L21" s="21">
        <v>182</v>
      </c>
      <c r="M21" s="9">
        <v>1.98</v>
      </c>
      <c r="N21" s="9">
        <v>18479</v>
      </c>
      <c r="O21" s="20">
        <v>100</v>
      </c>
      <c r="P21" s="9"/>
    </row>
    <row r="22" s="1" customFormat="1" ht="25" customHeight="1" spans="1:16">
      <c r="A22" s="8">
        <v>17</v>
      </c>
      <c r="B22" s="10">
        <v>205</v>
      </c>
      <c r="C22" s="11" t="s">
        <v>67</v>
      </c>
      <c r="D22" s="11" t="s">
        <v>198</v>
      </c>
      <c r="E22" s="12">
        <v>42.2765517241379</v>
      </c>
      <c r="F22" s="13">
        <f t="shared" si="0"/>
        <v>4.34017735006199</v>
      </c>
      <c r="G22" s="12">
        <f t="shared" si="1"/>
        <v>46.6167290741999</v>
      </c>
      <c r="H22" s="14">
        <v>46.62</v>
      </c>
      <c r="I22" s="19" t="s">
        <v>20</v>
      </c>
      <c r="J22" s="10" t="s">
        <v>21</v>
      </c>
      <c r="K22" s="10" t="s">
        <v>22</v>
      </c>
      <c r="L22" s="21">
        <v>182</v>
      </c>
      <c r="M22" s="9">
        <v>1.98</v>
      </c>
      <c r="N22" s="9">
        <v>16800</v>
      </c>
      <c r="O22" s="20">
        <v>100</v>
      </c>
      <c r="P22" s="9"/>
    </row>
    <row r="23" s="1" customFormat="1" ht="25" customHeight="1" spans="1:16">
      <c r="A23" s="8">
        <v>18</v>
      </c>
      <c r="B23" s="10">
        <v>206</v>
      </c>
      <c r="C23" s="11" t="s">
        <v>69</v>
      </c>
      <c r="D23" s="11" t="s">
        <v>199</v>
      </c>
      <c r="E23" s="12">
        <v>97.2360689655172</v>
      </c>
      <c r="F23" s="13">
        <f t="shared" si="0"/>
        <v>9.98240790514259</v>
      </c>
      <c r="G23" s="12">
        <f t="shared" si="1"/>
        <v>107.21847687066</v>
      </c>
      <c r="H23" s="14">
        <v>69.19</v>
      </c>
      <c r="I23" s="19" t="s">
        <v>20</v>
      </c>
      <c r="J23" s="10" t="s">
        <v>21</v>
      </c>
      <c r="K23" s="10" t="s">
        <v>22</v>
      </c>
      <c r="L23" s="21">
        <v>182</v>
      </c>
      <c r="M23" s="9">
        <v>1.98</v>
      </c>
      <c r="N23" s="9">
        <v>24933</v>
      </c>
      <c r="O23" s="20">
        <v>100</v>
      </c>
      <c r="P23" s="9"/>
    </row>
    <row r="24" s="1" customFormat="1" ht="25" customHeight="1" spans="1:16">
      <c r="A24" s="8">
        <v>19</v>
      </c>
      <c r="B24" s="10">
        <v>207</v>
      </c>
      <c r="C24" s="11" t="s">
        <v>71</v>
      </c>
      <c r="D24" s="11" t="s">
        <v>200</v>
      </c>
      <c r="E24" s="12">
        <v>101.463724137931</v>
      </c>
      <c r="F24" s="13">
        <f t="shared" si="0"/>
        <v>10.4164256401488</v>
      </c>
      <c r="G24" s="12">
        <f t="shared" si="1"/>
        <v>111.88014977808</v>
      </c>
      <c r="H24" s="14">
        <v>69.19</v>
      </c>
      <c r="I24" s="19" t="s">
        <v>35</v>
      </c>
      <c r="J24" s="10" t="s">
        <v>21</v>
      </c>
      <c r="K24" s="10" t="s">
        <v>22</v>
      </c>
      <c r="L24" s="21">
        <v>182</v>
      </c>
      <c r="M24" s="9">
        <v>1.98</v>
      </c>
      <c r="N24" s="9">
        <v>24933</v>
      </c>
      <c r="O24" s="20">
        <v>100</v>
      </c>
      <c r="P24" s="9"/>
    </row>
    <row r="25" s="1" customFormat="1" ht="25" customHeight="1" spans="1:16">
      <c r="A25" s="8">
        <v>20</v>
      </c>
      <c r="B25" s="10">
        <v>210</v>
      </c>
      <c r="C25" s="11" t="s">
        <v>81</v>
      </c>
      <c r="D25" s="11" t="s">
        <v>201</v>
      </c>
      <c r="E25" s="12">
        <v>61.301</v>
      </c>
      <c r="F25" s="13">
        <f t="shared" si="0"/>
        <v>6.29325715758989</v>
      </c>
      <c r="G25" s="12">
        <f t="shared" si="1"/>
        <v>67.5942571575899</v>
      </c>
      <c r="H25" s="14">
        <v>67.59</v>
      </c>
      <c r="I25" s="19" t="s">
        <v>28</v>
      </c>
      <c r="J25" s="10" t="s">
        <v>21</v>
      </c>
      <c r="K25" s="10" t="s">
        <v>22</v>
      </c>
      <c r="L25" s="21">
        <v>182</v>
      </c>
      <c r="M25" s="9">
        <v>1.98</v>
      </c>
      <c r="N25" s="9">
        <v>24357</v>
      </c>
      <c r="O25" s="20">
        <v>100</v>
      </c>
      <c r="P25" s="9"/>
    </row>
    <row r="26" s="2" customFormat="1" ht="25" customHeight="1" spans="1:16380">
      <c r="A26" s="8">
        <v>21</v>
      </c>
      <c r="B26" s="15">
        <v>211</v>
      </c>
      <c r="C26" s="11" t="s">
        <v>83</v>
      </c>
      <c r="D26" s="11" t="s">
        <v>202</v>
      </c>
      <c r="E26" s="12">
        <v>61.301</v>
      </c>
      <c r="F26" s="13">
        <f t="shared" si="0"/>
        <v>6.29325715758989</v>
      </c>
      <c r="G26" s="12">
        <f t="shared" si="1"/>
        <v>67.5942571575899</v>
      </c>
      <c r="H26" s="14">
        <v>67.59</v>
      </c>
      <c r="I26" s="19" t="s">
        <v>47</v>
      </c>
      <c r="J26" s="10" t="s">
        <v>21</v>
      </c>
      <c r="K26" s="10" t="s">
        <v>22</v>
      </c>
      <c r="L26" s="21">
        <v>182</v>
      </c>
      <c r="M26" s="9">
        <v>1.98</v>
      </c>
      <c r="N26" s="9">
        <v>24357</v>
      </c>
      <c r="O26" s="20">
        <v>100</v>
      </c>
      <c r="P26" s="9"/>
      <c r="XEZ26" s="1"/>
    </row>
    <row r="27" s="1" customFormat="1" ht="25" customHeight="1" spans="1:16">
      <c r="A27" s="8">
        <v>22</v>
      </c>
      <c r="B27" s="10">
        <v>212</v>
      </c>
      <c r="C27" s="11" t="s">
        <v>85</v>
      </c>
      <c r="D27" s="11" t="s">
        <v>203</v>
      </c>
      <c r="E27" s="12">
        <v>63.4148275862069</v>
      </c>
      <c r="F27" s="13">
        <f t="shared" si="0"/>
        <v>6.51026602509299</v>
      </c>
      <c r="G27" s="12">
        <f t="shared" si="1"/>
        <v>69.9250936112999</v>
      </c>
      <c r="H27" s="14">
        <v>69.19</v>
      </c>
      <c r="I27" s="19" t="s">
        <v>20</v>
      </c>
      <c r="J27" s="10" t="s">
        <v>21</v>
      </c>
      <c r="K27" s="10" t="s">
        <v>22</v>
      </c>
      <c r="L27" s="21">
        <v>182</v>
      </c>
      <c r="M27" s="9">
        <v>1.98</v>
      </c>
      <c r="N27" s="9">
        <v>24933</v>
      </c>
      <c r="O27" s="20">
        <v>100</v>
      </c>
      <c r="P27" s="9"/>
    </row>
    <row r="28" s="1" customFormat="1" ht="28" customHeight="1" spans="1:16">
      <c r="A28" s="8">
        <v>23</v>
      </c>
      <c r="B28" s="10">
        <v>213</v>
      </c>
      <c r="C28" s="11" t="s">
        <v>87</v>
      </c>
      <c r="D28" s="11" t="s">
        <v>204</v>
      </c>
      <c r="E28" s="12">
        <v>78.2116206896552</v>
      </c>
      <c r="F28" s="13">
        <f t="shared" si="0"/>
        <v>8.02932809761469</v>
      </c>
      <c r="G28" s="12">
        <f t="shared" si="1"/>
        <v>86.2409487872699</v>
      </c>
      <c r="H28" s="14">
        <v>69.19</v>
      </c>
      <c r="I28" s="19" t="s">
        <v>20</v>
      </c>
      <c r="J28" s="10" t="s">
        <v>21</v>
      </c>
      <c r="K28" s="10" t="s">
        <v>22</v>
      </c>
      <c r="L28" s="21">
        <v>182</v>
      </c>
      <c r="M28" s="9">
        <v>1.98</v>
      </c>
      <c r="N28" s="9">
        <v>24933</v>
      </c>
      <c r="O28" s="20">
        <v>100</v>
      </c>
      <c r="P28" s="9"/>
    </row>
    <row r="29" s="1" customFormat="1" ht="25" customHeight="1" spans="1:16">
      <c r="A29" s="8">
        <v>24</v>
      </c>
      <c r="B29" s="10">
        <v>215</v>
      </c>
      <c r="C29" s="11" t="s">
        <v>89</v>
      </c>
      <c r="D29" s="11" t="s">
        <v>205</v>
      </c>
      <c r="E29" s="12">
        <v>67.6424827586207</v>
      </c>
      <c r="F29" s="13">
        <f t="shared" si="0"/>
        <v>6.94428376009919</v>
      </c>
      <c r="G29" s="12">
        <f t="shared" si="1"/>
        <v>74.5867665187199</v>
      </c>
      <c r="H29" s="14">
        <v>69.19</v>
      </c>
      <c r="I29" s="19" t="s">
        <v>20</v>
      </c>
      <c r="J29" s="10" t="s">
        <v>21</v>
      </c>
      <c r="K29" s="10" t="s">
        <v>22</v>
      </c>
      <c r="L29" s="21">
        <v>182</v>
      </c>
      <c r="M29" s="9">
        <v>1.98</v>
      </c>
      <c r="N29" s="9">
        <v>24933</v>
      </c>
      <c r="O29" s="20">
        <v>100</v>
      </c>
      <c r="P29" s="9"/>
    </row>
    <row r="30" s="2" customFormat="1" ht="25" customHeight="1" spans="1:16380">
      <c r="A30" s="8">
        <v>25</v>
      </c>
      <c r="B30" s="15">
        <v>216</v>
      </c>
      <c r="C30" s="11" t="s">
        <v>91</v>
      </c>
      <c r="D30" s="11" t="s">
        <v>206</v>
      </c>
      <c r="E30" s="12">
        <v>67.6424827586207</v>
      </c>
      <c r="F30" s="13">
        <f t="shared" si="0"/>
        <v>6.94428376009919</v>
      </c>
      <c r="G30" s="12">
        <f t="shared" si="1"/>
        <v>74.5867665187199</v>
      </c>
      <c r="H30" s="14">
        <v>69.19</v>
      </c>
      <c r="I30" s="19" t="s">
        <v>25</v>
      </c>
      <c r="J30" s="10" t="s">
        <v>21</v>
      </c>
      <c r="K30" s="10" t="s">
        <v>22</v>
      </c>
      <c r="L30" s="21">
        <v>182</v>
      </c>
      <c r="M30" s="9">
        <v>1.98</v>
      </c>
      <c r="N30" s="9">
        <v>24933</v>
      </c>
      <c r="O30" s="20">
        <v>100</v>
      </c>
      <c r="P30" s="9"/>
      <c r="XEZ30" s="1"/>
    </row>
    <row r="31" s="1" customFormat="1" ht="25" customHeight="1" spans="1:16">
      <c r="A31" s="8">
        <v>26</v>
      </c>
      <c r="B31" s="10">
        <v>217</v>
      </c>
      <c r="C31" s="11" t="s">
        <v>93</v>
      </c>
      <c r="D31" s="11" t="s">
        <v>207</v>
      </c>
      <c r="E31" s="12">
        <v>59.1871724137931</v>
      </c>
      <c r="F31" s="13">
        <f t="shared" si="0"/>
        <v>6.07624829008679</v>
      </c>
      <c r="G31" s="12">
        <f t="shared" si="1"/>
        <v>65.2634207038799</v>
      </c>
      <c r="H31" s="14">
        <v>65.26</v>
      </c>
      <c r="I31" s="19" t="s">
        <v>20</v>
      </c>
      <c r="J31" s="10" t="s">
        <v>21</v>
      </c>
      <c r="K31" s="10" t="s">
        <v>22</v>
      </c>
      <c r="L31" s="21">
        <v>182</v>
      </c>
      <c r="M31" s="9">
        <v>1.98</v>
      </c>
      <c r="N31" s="9">
        <v>24933</v>
      </c>
      <c r="O31" s="20">
        <v>100</v>
      </c>
      <c r="P31" s="9"/>
    </row>
    <row r="32" s="1" customFormat="1" ht="25" customHeight="1" spans="1:16">
      <c r="A32" s="8">
        <v>27</v>
      </c>
      <c r="B32" s="10">
        <v>218</v>
      </c>
      <c r="C32" s="11" t="s">
        <v>95</v>
      </c>
      <c r="D32" s="11" t="s">
        <v>208</v>
      </c>
      <c r="E32" s="12">
        <v>59.1871724137931</v>
      </c>
      <c r="F32" s="13">
        <f t="shared" si="0"/>
        <v>6.07624829008679</v>
      </c>
      <c r="G32" s="12">
        <f t="shared" si="1"/>
        <v>65.2634207038799</v>
      </c>
      <c r="H32" s="14">
        <v>65.26</v>
      </c>
      <c r="I32" s="19" t="s">
        <v>44</v>
      </c>
      <c r="J32" s="10" t="s">
        <v>21</v>
      </c>
      <c r="K32" s="10" t="s">
        <v>22</v>
      </c>
      <c r="L32" s="21">
        <v>182</v>
      </c>
      <c r="M32" s="9">
        <v>1.98</v>
      </c>
      <c r="N32" s="9">
        <v>24933</v>
      </c>
      <c r="O32" s="20">
        <v>100</v>
      </c>
      <c r="P32" s="9"/>
    </row>
    <row r="33" s="1" customFormat="1" ht="25" customHeight="1" spans="1:16">
      <c r="A33" s="8">
        <v>28</v>
      </c>
      <c r="B33" s="10">
        <v>219</v>
      </c>
      <c r="C33" s="11" t="s">
        <v>97</v>
      </c>
      <c r="D33" s="11" t="s">
        <v>209</v>
      </c>
      <c r="E33" s="12">
        <v>67.6424827586207</v>
      </c>
      <c r="F33" s="13">
        <f t="shared" si="0"/>
        <v>6.94428376009919</v>
      </c>
      <c r="G33" s="12">
        <f t="shared" si="1"/>
        <v>74.5867665187199</v>
      </c>
      <c r="H33" s="14">
        <v>69.19</v>
      </c>
      <c r="I33" s="19" t="s">
        <v>20</v>
      </c>
      <c r="J33" s="10" t="s">
        <v>21</v>
      </c>
      <c r="K33" s="10" t="s">
        <v>22</v>
      </c>
      <c r="L33" s="21">
        <v>182</v>
      </c>
      <c r="M33" s="9">
        <v>1.98</v>
      </c>
      <c r="N33" s="9">
        <v>24933</v>
      </c>
      <c r="O33" s="20">
        <v>100</v>
      </c>
      <c r="P33" s="9"/>
    </row>
    <row r="34" s="1" customFormat="1" ht="25" customHeight="1" spans="1:16">
      <c r="A34" s="8">
        <v>29</v>
      </c>
      <c r="B34" s="10">
        <v>220</v>
      </c>
      <c r="C34" s="11" t="s">
        <v>99</v>
      </c>
      <c r="D34" s="11" t="s">
        <v>210</v>
      </c>
      <c r="E34" s="12">
        <v>67.6424827586207</v>
      </c>
      <c r="F34" s="13">
        <f t="shared" si="0"/>
        <v>6.94428376009919</v>
      </c>
      <c r="G34" s="12">
        <f t="shared" si="1"/>
        <v>74.5867665187199</v>
      </c>
      <c r="H34" s="14">
        <v>69.19</v>
      </c>
      <c r="I34" s="19" t="s">
        <v>20</v>
      </c>
      <c r="J34" s="10" t="s">
        <v>21</v>
      </c>
      <c r="K34" s="10" t="s">
        <v>22</v>
      </c>
      <c r="L34" s="21">
        <v>182</v>
      </c>
      <c r="M34" s="9">
        <v>1.98</v>
      </c>
      <c r="N34" s="9">
        <v>24933</v>
      </c>
      <c r="O34" s="20">
        <v>100</v>
      </c>
      <c r="P34" s="9"/>
    </row>
    <row r="35" s="1" customFormat="1" ht="25" customHeight="1" spans="1:16">
      <c r="A35" s="8">
        <v>30</v>
      </c>
      <c r="B35" s="10">
        <v>221</v>
      </c>
      <c r="C35" s="11" t="s">
        <v>101</v>
      </c>
      <c r="D35" s="11" t="s">
        <v>211</v>
      </c>
      <c r="E35" s="12">
        <v>73.9839655172414</v>
      </c>
      <c r="F35" s="13">
        <f t="shared" si="0"/>
        <v>7.59531036260849</v>
      </c>
      <c r="G35" s="12">
        <f t="shared" si="1"/>
        <v>81.5792758798499</v>
      </c>
      <c r="H35" s="14">
        <v>69.19</v>
      </c>
      <c r="I35" s="19" t="s">
        <v>35</v>
      </c>
      <c r="J35" s="10" t="s">
        <v>21</v>
      </c>
      <c r="K35" s="10" t="s">
        <v>22</v>
      </c>
      <c r="L35" s="21">
        <v>182</v>
      </c>
      <c r="M35" s="9">
        <v>1.98</v>
      </c>
      <c r="N35" s="9">
        <v>24933</v>
      </c>
      <c r="O35" s="20">
        <v>100</v>
      </c>
      <c r="P35" s="9"/>
    </row>
    <row r="36" s="1" customFormat="1" ht="25" customHeight="1" spans="1:16">
      <c r="A36" s="8">
        <v>31</v>
      </c>
      <c r="B36" s="10">
        <v>222</v>
      </c>
      <c r="C36" s="11" t="s">
        <v>103</v>
      </c>
      <c r="D36" s="11" t="s">
        <v>212</v>
      </c>
      <c r="E36" s="12">
        <v>84.5531034482759</v>
      </c>
      <c r="F36" s="13">
        <f t="shared" si="0"/>
        <v>8.68035470012399</v>
      </c>
      <c r="G36" s="12">
        <f t="shared" si="1"/>
        <v>93.2334581483999</v>
      </c>
      <c r="H36" s="14">
        <v>69.19</v>
      </c>
      <c r="I36" s="19" t="s">
        <v>35</v>
      </c>
      <c r="J36" s="10" t="s">
        <v>21</v>
      </c>
      <c r="K36" s="10" t="s">
        <v>22</v>
      </c>
      <c r="L36" s="21">
        <v>182</v>
      </c>
      <c r="M36" s="9">
        <v>1.98</v>
      </c>
      <c r="N36" s="9">
        <v>24933</v>
      </c>
      <c r="O36" s="20">
        <v>100</v>
      </c>
      <c r="P36" s="9"/>
    </row>
    <row r="37" s="1" customFormat="1" ht="25" customHeight="1" spans="1:16">
      <c r="A37" s="8">
        <v>32</v>
      </c>
      <c r="B37" s="10">
        <v>223</v>
      </c>
      <c r="C37" s="17" t="s">
        <v>105</v>
      </c>
      <c r="D37" s="17" t="s">
        <v>213</v>
      </c>
      <c r="E37" s="12">
        <v>80.3254482758621</v>
      </c>
      <c r="F37" s="13">
        <f t="shared" si="0"/>
        <v>8.24633696511779</v>
      </c>
      <c r="G37" s="12">
        <f t="shared" si="1"/>
        <v>88.5717852409799</v>
      </c>
      <c r="H37" s="14">
        <v>69.19</v>
      </c>
      <c r="I37" s="19" t="s">
        <v>44</v>
      </c>
      <c r="J37" s="10" t="s">
        <v>21</v>
      </c>
      <c r="K37" s="10" t="s">
        <v>22</v>
      </c>
      <c r="L37" s="21">
        <v>182</v>
      </c>
      <c r="M37" s="9">
        <v>1.98</v>
      </c>
      <c r="N37" s="9">
        <v>24933</v>
      </c>
      <c r="O37" s="20">
        <v>100</v>
      </c>
      <c r="P37" s="9"/>
    </row>
    <row r="38" s="1" customFormat="1" ht="25" customHeight="1" spans="1:16">
      <c r="A38" s="8">
        <v>33</v>
      </c>
      <c r="B38" s="10">
        <v>225</v>
      </c>
      <c r="C38" s="17" t="s">
        <v>107</v>
      </c>
      <c r="D38" s="17" t="s">
        <v>214</v>
      </c>
      <c r="E38" s="12">
        <v>80.3254482758621</v>
      </c>
      <c r="F38" s="13">
        <f t="shared" si="0"/>
        <v>8.24633696511779</v>
      </c>
      <c r="G38" s="12">
        <f t="shared" si="1"/>
        <v>88.5717852409799</v>
      </c>
      <c r="H38" s="14">
        <v>69.19</v>
      </c>
      <c r="I38" s="19" t="s">
        <v>20</v>
      </c>
      <c r="J38" s="10" t="s">
        <v>21</v>
      </c>
      <c r="K38" s="10" t="s">
        <v>22</v>
      </c>
      <c r="L38" s="21">
        <v>182</v>
      </c>
      <c r="M38" s="9">
        <v>1.98</v>
      </c>
      <c r="N38" s="9">
        <v>24933</v>
      </c>
      <c r="O38" s="20">
        <v>100</v>
      </c>
      <c r="P38" s="9"/>
    </row>
    <row r="39" s="1" customFormat="1" ht="25" customHeight="1" spans="1:16">
      <c r="A39" s="8">
        <v>34</v>
      </c>
      <c r="B39" s="10">
        <v>226</v>
      </c>
      <c r="C39" s="17" t="s">
        <v>109</v>
      </c>
      <c r="D39" s="17" t="s">
        <v>215</v>
      </c>
      <c r="E39" s="12">
        <v>71.8701379310345</v>
      </c>
      <c r="F39" s="13">
        <f t="shared" si="0"/>
        <v>7.37830149510539</v>
      </c>
      <c r="G39" s="12">
        <f t="shared" si="1"/>
        <v>79.2484394261399</v>
      </c>
      <c r="H39" s="14">
        <v>69.19</v>
      </c>
      <c r="I39" s="19" t="s">
        <v>111</v>
      </c>
      <c r="J39" s="10" t="s">
        <v>21</v>
      </c>
      <c r="K39" s="10" t="s">
        <v>22</v>
      </c>
      <c r="L39" s="21">
        <v>182</v>
      </c>
      <c r="M39" s="9">
        <v>1.98</v>
      </c>
      <c r="N39" s="9">
        <v>24933</v>
      </c>
      <c r="O39" s="20">
        <v>100</v>
      </c>
      <c r="P39" s="9"/>
    </row>
    <row r="40" s="1" customFormat="1" ht="25" customHeight="1" spans="1:16">
      <c r="A40" s="8">
        <v>35</v>
      </c>
      <c r="B40" s="10">
        <v>227</v>
      </c>
      <c r="C40" s="17" t="s">
        <v>112</v>
      </c>
      <c r="D40" s="17" t="s">
        <v>216</v>
      </c>
      <c r="E40" s="12">
        <v>46.5042068965517</v>
      </c>
      <c r="F40" s="13">
        <f t="shared" si="0"/>
        <v>4.77419508506819</v>
      </c>
      <c r="G40" s="12">
        <f t="shared" si="1"/>
        <v>51.2784019816199</v>
      </c>
      <c r="H40" s="14">
        <v>51.28</v>
      </c>
      <c r="I40" s="19" t="s">
        <v>111</v>
      </c>
      <c r="J40" s="10" t="s">
        <v>21</v>
      </c>
      <c r="K40" s="10" t="s">
        <v>22</v>
      </c>
      <c r="L40" s="21">
        <v>182</v>
      </c>
      <c r="M40" s="9">
        <v>1.98</v>
      </c>
      <c r="N40" s="9">
        <v>18479</v>
      </c>
      <c r="O40" s="20">
        <v>100</v>
      </c>
      <c r="P40" s="9"/>
    </row>
    <row r="41" s="1" customFormat="1" ht="25" customHeight="1" spans="1:16">
      <c r="A41" s="8">
        <v>36</v>
      </c>
      <c r="B41" s="10">
        <v>228</v>
      </c>
      <c r="C41" s="17" t="s">
        <v>114</v>
      </c>
      <c r="D41" s="17" t="s">
        <v>217</v>
      </c>
      <c r="E41" s="12">
        <v>46.5042068965517</v>
      </c>
      <c r="F41" s="13">
        <f t="shared" si="0"/>
        <v>4.77419508506819</v>
      </c>
      <c r="G41" s="12">
        <f t="shared" si="1"/>
        <v>51.2784019816199</v>
      </c>
      <c r="H41" s="14">
        <v>51.28</v>
      </c>
      <c r="I41" s="19" t="s">
        <v>20</v>
      </c>
      <c r="J41" s="10" t="s">
        <v>21</v>
      </c>
      <c r="K41" s="10" t="s">
        <v>22</v>
      </c>
      <c r="L41" s="21">
        <v>182</v>
      </c>
      <c r="M41" s="9">
        <v>1.98</v>
      </c>
      <c r="N41" s="9">
        <v>18479</v>
      </c>
      <c r="O41" s="20">
        <v>100</v>
      </c>
      <c r="P41" s="9"/>
    </row>
    <row r="42" s="3" customFormat="1" ht="25" customHeight="1" spans="1:16">
      <c r="A42" s="8">
        <v>37</v>
      </c>
      <c r="B42" s="15">
        <v>230</v>
      </c>
      <c r="C42" s="11" t="s">
        <v>120</v>
      </c>
      <c r="D42" s="11" t="s">
        <v>218</v>
      </c>
      <c r="E42" s="12">
        <v>93.0084137931035</v>
      </c>
      <c r="F42" s="13">
        <f t="shared" si="0"/>
        <v>9.54839017013639</v>
      </c>
      <c r="G42" s="12">
        <f t="shared" si="1"/>
        <v>102.55680396324</v>
      </c>
      <c r="H42" s="14">
        <v>69.19</v>
      </c>
      <c r="I42" s="19" t="s">
        <v>25</v>
      </c>
      <c r="J42" s="10" t="s">
        <v>21</v>
      </c>
      <c r="K42" s="10" t="s">
        <v>22</v>
      </c>
      <c r="L42" s="21">
        <v>182</v>
      </c>
      <c r="M42" s="9">
        <v>1.98</v>
      </c>
      <c r="N42" s="9">
        <v>24933</v>
      </c>
      <c r="O42" s="20">
        <v>100</v>
      </c>
      <c r="P42" s="9"/>
    </row>
    <row r="43" s="2" customFormat="1" ht="25" customHeight="1" spans="1:16380">
      <c r="A43" s="8">
        <v>38</v>
      </c>
      <c r="B43" s="15">
        <v>231</v>
      </c>
      <c r="C43" s="11" t="s">
        <v>122</v>
      </c>
      <c r="D43" s="11" t="s">
        <v>219</v>
      </c>
      <c r="E43" s="12">
        <v>80.3254482758621</v>
      </c>
      <c r="F43" s="13">
        <f t="shared" si="0"/>
        <v>8.24633696511779</v>
      </c>
      <c r="G43" s="12">
        <f t="shared" si="1"/>
        <v>88.5717852409799</v>
      </c>
      <c r="H43" s="14">
        <v>69.19</v>
      </c>
      <c r="I43" s="19" t="s">
        <v>25</v>
      </c>
      <c r="J43" s="10" t="s">
        <v>21</v>
      </c>
      <c r="K43" s="10" t="s">
        <v>22</v>
      </c>
      <c r="L43" s="21">
        <v>182</v>
      </c>
      <c r="M43" s="9">
        <v>1.98</v>
      </c>
      <c r="N43" s="9">
        <v>24933</v>
      </c>
      <c r="O43" s="20">
        <v>100</v>
      </c>
      <c r="P43" s="9"/>
      <c r="XEZ43" s="1"/>
    </row>
    <row r="44" s="2" customFormat="1" ht="25" customHeight="1" spans="1:16380">
      <c r="A44" s="8">
        <v>39</v>
      </c>
      <c r="B44" s="15">
        <v>233</v>
      </c>
      <c r="C44" s="11" t="s">
        <v>128</v>
      </c>
      <c r="D44" s="11" t="s">
        <v>220</v>
      </c>
      <c r="E44" s="12">
        <v>84.5531034482759</v>
      </c>
      <c r="F44" s="13">
        <f t="shared" ref="F44:F67" si="2">E44*513.66/5003.43</f>
        <v>8.68035470012399</v>
      </c>
      <c r="G44" s="12">
        <f t="shared" ref="G44:G67" si="3">E44+F44</f>
        <v>93.2334581483999</v>
      </c>
      <c r="H44" s="14">
        <v>69.19</v>
      </c>
      <c r="I44" s="19" t="s">
        <v>47</v>
      </c>
      <c r="J44" s="10" t="s">
        <v>21</v>
      </c>
      <c r="K44" s="10" t="s">
        <v>22</v>
      </c>
      <c r="L44" s="21">
        <v>182</v>
      </c>
      <c r="M44" s="9">
        <v>1.98</v>
      </c>
      <c r="N44" s="9">
        <v>24933</v>
      </c>
      <c r="O44" s="20">
        <v>100</v>
      </c>
      <c r="P44" s="9"/>
      <c r="XEZ44" s="1"/>
    </row>
    <row r="45" s="1" customFormat="1" ht="25" customHeight="1" spans="1:16">
      <c r="A45" s="8">
        <v>40</v>
      </c>
      <c r="B45" s="10">
        <v>301</v>
      </c>
      <c r="C45" s="11" t="s">
        <v>130</v>
      </c>
      <c r="D45" s="11" t="s">
        <v>221</v>
      </c>
      <c r="E45" s="12">
        <v>65.5286551724138</v>
      </c>
      <c r="F45" s="13">
        <f t="shared" si="2"/>
        <v>6.72727489259609</v>
      </c>
      <c r="G45" s="12">
        <f t="shared" si="3"/>
        <v>72.2559300650099</v>
      </c>
      <c r="H45" s="14">
        <v>69.19</v>
      </c>
      <c r="I45" s="19" t="s">
        <v>20</v>
      </c>
      <c r="J45" s="10" t="s">
        <v>21</v>
      </c>
      <c r="K45" s="10" t="s">
        <v>22</v>
      </c>
      <c r="L45" s="21">
        <v>182</v>
      </c>
      <c r="M45" s="9">
        <v>1.98</v>
      </c>
      <c r="N45" s="9">
        <v>24933</v>
      </c>
      <c r="O45" s="20">
        <v>100</v>
      </c>
      <c r="P45" s="9"/>
    </row>
    <row r="46" s="1" customFormat="1" ht="25" customHeight="1" spans="1:16">
      <c r="A46" s="8">
        <v>41</v>
      </c>
      <c r="B46" s="10">
        <v>302</v>
      </c>
      <c r="C46" s="11" t="s">
        <v>132</v>
      </c>
      <c r="D46" s="11" t="s">
        <v>222</v>
      </c>
      <c r="E46" s="12">
        <v>65.5286551724138</v>
      </c>
      <c r="F46" s="13">
        <f t="shared" si="2"/>
        <v>6.72727489259609</v>
      </c>
      <c r="G46" s="12">
        <f t="shared" si="3"/>
        <v>72.2559300650099</v>
      </c>
      <c r="H46" s="14">
        <v>69.19</v>
      </c>
      <c r="I46" s="19" t="s">
        <v>35</v>
      </c>
      <c r="J46" s="10" t="s">
        <v>21</v>
      </c>
      <c r="K46" s="10" t="s">
        <v>22</v>
      </c>
      <c r="L46" s="21">
        <v>182</v>
      </c>
      <c r="M46" s="9">
        <v>1.98</v>
      </c>
      <c r="N46" s="9">
        <v>24933</v>
      </c>
      <c r="O46" s="20">
        <v>100</v>
      </c>
      <c r="P46" s="9"/>
    </row>
    <row r="47" s="3" customFormat="1" ht="25" customHeight="1" spans="1:16380">
      <c r="A47" s="8">
        <v>42</v>
      </c>
      <c r="B47" s="15">
        <v>303</v>
      </c>
      <c r="C47" s="11" t="s">
        <v>134</v>
      </c>
      <c r="D47" s="11" t="s">
        <v>223</v>
      </c>
      <c r="E47" s="12">
        <v>61.301</v>
      </c>
      <c r="F47" s="13">
        <f t="shared" si="2"/>
        <v>6.29325715758989</v>
      </c>
      <c r="G47" s="12">
        <f t="shared" si="3"/>
        <v>67.5942571575899</v>
      </c>
      <c r="H47" s="14">
        <v>67.59</v>
      </c>
      <c r="I47" s="19" t="s">
        <v>47</v>
      </c>
      <c r="J47" s="10" t="s">
        <v>21</v>
      </c>
      <c r="K47" s="10" t="s">
        <v>22</v>
      </c>
      <c r="L47" s="21">
        <v>182</v>
      </c>
      <c r="M47" s="9">
        <v>1.98</v>
      </c>
      <c r="N47" s="9">
        <v>24357</v>
      </c>
      <c r="O47" s="20">
        <v>100</v>
      </c>
      <c r="P47" s="9"/>
      <c r="XEZ47" s="1"/>
    </row>
    <row r="48" s="1" customFormat="1" ht="25" customHeight="1" spans="1:16">
      <c r="A48" s="8">
        <v>43</v>
      </c>
      <c r="B48" s="10">
        <v>305</v>
      </c>
      <c r="C48" s="11" t="s">
        <v>136</v>
      </c>
      <c r="D48" s="11" t="s">
        <v>224</v>
      </c>
      <c r="E48" s="12">
        <v>63.4148275862069</v>
      </c>
      <c r="F48" s="13">
        <f t="shared" si="2"/>
        <v>6.51026602509299</v>
      </c>
      <c r="G48" s="12">
        <f t="shared" si="3"/>
        <v>69.9250936112999</v>
      </c>
      <c r="H48" s="14">
        <v>69.19</v>
      </c>
      <c r="I48" s="19" t="s">
        <v>20</v>
      </c>
      <c r="J48" s="10" t="s">
        <v>21</v>
      </c>
      <c r="K48" s="10" t="s">
        <v>22</v>
      </c>
      <c r="L48" s="21">
        <v>182</v>
      </c>
      <c r="M48" s="9">
        <v>1.98</v>
      </c>
      <c r="N48" s="9">
        <v>24933</v>
      </c>
      <c r="O48" s="20">
        <v>100</v>
      </c>
      <c r="P48" s="9"/>
    </row>
    <row r="49" s="2" customFormat="1" ht="25" customHeight="1" spans="1:16380">
      <c r="A49" s="8">
        <v>44</v>
      </c>
      <c r="B49" s="15">
        <v>306</v>
      </c>
      <c r="C49" s="11" t="s">
        <v>138</v>
      </c>
      <c r="D49" s="11" t="s">
        <v>225</v>
      </c>
      <c r="E49" s="12">
        <v>69.7563103448276</v>
      </c>
      <c r="F49" s="13">
        <f t="shared" si="2"/>
        <v>7.16129262760229</v>
      </c>
      <c r="G49" s="12">
        <f t="shared" si="3"/>
        <v>76.9176029724299</v>
      </c>
      <c r="H49" s="14">
        <v>69.19</v>
      </c>
      <c r="I49" s="19" t="s">
        <v>47</v>
      </c>
      <c r="J49" s="10" t="s">
        <v>21</v>
      </c>
      <c r="K49" s="10" t="s">
        <v>22</v>
      </c>
      <c r="L49" s="21">
        <v>182</v>
      </c>
      <c r="M49" s="9">
        <v>1.98</v>
      </c>
      <c r="N49" s="9">
        <v>24933</v>
      </c>
      <c r="O49" s="20">
        <v>100</v>
      </c>
      <c r="P49" s="9"/>
      <c r="XEZ49" s="1"/>
    </row>
    <row r="50" s="2" customFormat="1" ht="25" customHeight="1" spans="1:16380">
      <c r="A50" s="8">
        <v>45</v>
      </c>
      <c r="B50" s="15">
        <v>307</v>
      </c>
      <c r="C50" s="11" t="s">
        <v>140</v>
      </c>
      <c r="D50" s="11" t="s">
        <v>226</v>
      </c>
      <c r="E50" s="12">
        <v>61.301</v>
      </c>
      <c r="F50" s="13">
        <f t="shared" si="2"/>
        <v>6.29325715758989</v>
      </c>
      <c r="G50" s="12">
        <f t="shared" si="3"/>
        <v>67.5942571575899</v>
      </c>
      <c r="H50" s="14">
        <v>67.59</v>
      </c>
      <c r="I50" s="19" t="s">
        <v>25</v>
      </c>
      <c r="J50" s="10" t="s">
        <v>21</v>
      </c>
      <c r="K50" s="10" t="s">
        <v>22</v>
      </c>
      <c r="L50" s="21">
        <v>182</v>
      </c>
      <c r="M50" s="9">
        <v>1.98</v>
      </c>
      <c r="N50" s="9">
        <v>24357</v>
      </c>
      <c r="O50" s="20">
        <v>100</v>
      </c>
      <c r="P50" s="9"/>
      <c r="XEZ50" s="1"/>
    </row>
    <row r="51" s="2" customFormat="1" ht="25" customHeight="1" spans="1:16380">
      <c r="A51" s="8">
        <v>46</v>
      </c>
      <c r="B51" s="15">
        <v>308</v>
      </c>
      <c r="C51" s="11" t="s">
        <v>142</v>
      </c>
      <c r="D51" s="11" t="s">
        <v>227</v>
      </c>
      <c r="E51" s="12">
        <v>65.5286551724138</v>
      </c>
      <c r="F51" s="13">
        <f t="shared" si="2"/>
        <v>6.72727489259609</v>
      </c>
      <c r="G51" s="12">
        <f t="shared" si="3"/>
        <v>72.2559300650099</v>
      </c>
      <c r="H51" s="14">
        <v>69.19</v>
      </c>
      <c r="I51" s="19" t="s">
        <v>47</v>
      </c>
      <c r="J51" s="10" t="s">
        <v>21</v>
      </c>
      <c r="K51" s="10" t="s">
        <v>22</v>
      </c>
      <c r="L51" s="21">
        <v>182</v>
      </c>
      <c r="M51" s="9">
        <v>1.98</v>
      </c>
      <c r="N51" s="9">
        <v>24933</v>
      </c>
      <c r="O51" s="20">
        <v>100</v>
      </c>
      <c r="P51" s="9"/>
      <c r="XEZ51" s="1"/>
    </row>
    <row r="52" s="1" customFormat="1" ht="25" customHeight="1" spans="1:16">
      <c r="A52" s="8">
        <v>47</v>
      </c>
      <c r="B52" s="10">
        <v>309</v>
      </c>
      <c r="C52" s="11" t="s">
        <v>144</v>
      </c>
      <c r="D52" s="11" t="s">
        <v>228</v>
      </c>
      <c r="E52" s="12">
        <v>65.5286551724138</v>
      </c>
      <c r="F52" s="13">
        <f t="shared" si="2"/>
        <v>6.72727489259609</v>
      </c>
      <c r="G52" s="12">
        <f t="shared" si="3"/>
        <v>72.2559300650099</v>
      </c>
      <c r="H52" s="14">
        <v>69.19</v>
      </c>
      <c r="I52" s="22" t="s">
        <v>35</v>
      </c>
      <c r="J52" s="10" t="s">
        <v>21</v>
      </c>
      <c r="K52" s="10" t="s">
        <v>22</v>
      </c>
      <c r="L52" s="21">
        <v>182</v>
      </c>
      <c r="M52" s="9">
        <v>1.98</v>
      </c>
      <c r="N52" s="9">
        <v>24933</v>
      </c>
      <c r="O52" s="20">
        <v>100</v>
      </c>
      <c r="P52" s="9"/>
    </row>
    <row r="53" s="2" customFormat="1" ht="30" customHeight="1" spans="1:16380">
      <c r="A53" s="8">
        <v>48</v>
      </c>
      <c r="B53" s="15">
        <v>310</v>
      </c>
      <c r="C53" s="11" t="s">
        <v>146</v>
      </c>
      <c r="D53" s="11" t="s">
        <v>229</v>
      </c>
      <c r="E53" s="12">
        <v>61.301</v>
      </c>
      <c r="F53" s="13">
        <f t="shared" si="2"/>
        <v>6.29325715758989</v>
      </c>
      <c r="G53" s="12">
        <f t="shared" si="3"/>
        <v>67.5942571575899</v>
      </c>
      <c r="H53" s="14">
        <v>67.59</v>
      </c>
      <c r="I53" s="19" t="s">
        <v>47</v>
      </c>
      <c r="J53" s="10" t="s">
        <v>21</v>
      </c>
      <c r="K53" s="10" t="s">
        <v>22</v>
      </c>
      <c r="L53" s="21">
        <v>182</v>
      </c>
      <c r="M53" s="9">
        <v>1.98</v>
      </c>
      <c r="N53" s="9">
        <v>24356</v>
      </c>
      <c r="O53" s="20">
        <v>100</v>
      </c>
      <c r="P53" s="9"/>
      <c r="XEZ53" s="1"/>
    </row>
    <row r="54" s="1" customFormat="1" ht="25" customHeight="1" spans="1:16">
      <c r="A54" s="8">
        <v>49</v>
      </c>
      <c r="B54" s="10">
        <v>311</v>
      </c>
      <c r="C54" s="11" t="s">
        <v>148</v>
      </c>
      <c r="D54" s="11" t="s">
        <v>230</v>
      </c>
      <c r="E54" s="12">
        <v>61.301</v>
      </c>
      <c r="F54" s="13">
        <f t="shared" si="2"/>
        <v>6.29325715758989</v>
      </c>
      <c r="G54" s="12">
        <f t="shared" si="3"/>
        <v>67.5942571575899</v>
      </c>
      <c r="H54" s="14">
        <v>67.59</v>
      </c>
      <c r="I54" s="22" t="s">
        <v>111</v>
      </c>
      <c r="J54" s="10" t="s">
        <v>21</v>
      </c>
      <c r="K54" s="10" t="s">
        <v>22</v>
      </c>
      <c r="L54" s="21">
        <v>182</v>
      </c>
      <c r="M54" s="9">
        <v>1.98</v>
      </c>
      <c r="N54" s="9">
        <v>24356</v>
      </c>
      <c r="O54" s="20">
        <v>100</v>
      </c>
      <c r="P54" s="9"/>
    </row>
    <row r="55" s="1" customFormat="1" ht="25" customHeight="1" spans="1:16">
      <c r="A55" s="8">
        <v>50</v>
      </c>
      <c r="B55" s="10">
        <v>312</v>
      </c>
      <c r="C55" s="11" t="s">
        <v>150</v>
      </c>
      <c r="D55" s="11" t="s">
        <v>231</v>
      </c>
      <c r="E55" s="12">
        <v>65.5286551724138</v>
      </c>
      <c r="F55" s="13">
        <f t="shared" si="2"/>
        <v>6.72727489259609</v>
      </c>
      <c r="G55" s="12">
        <f t="shared" si="3"/>
        <v>72.2559300650099</v>
      </c>
      <c r="H55" s="14">
        <v>69.19</v>
      </c>
      <c r="I55" s="22" t="s">
        <v>28</v>
      </c>
      <c r="J55" s="10" t="s">
        <v>21</v>
      </c>
      <c r="K55" s="10" t="s">
        <v>22</v>
      </c>
      <c r="L55" s="21">
        <v>182</v>
      </c>
      <c r="M55" s="9">
        <v>1.98</v>
      </c>
      <c r="N55" s="9">
        <v>24933</v>
      </c>
      <c r="O55" s="20">
        <v>100</v>
      </c>
      <c r="P55" s="9"/>
    </row>
    <row r="56" s="1" customFormat="1" ht="25" customHeight="1" spans="1:16">
      <c r="A56" s="8">
        <v>51</v>
      </c>
      <c r="B56" s="10">
        <v>313</v>
      </c>
      <c r="C56" s="11" t="s">
        <v>152</v>
      </c>
      <c r="D56" s="11" t="s">
        <v>232</v>
      </c>
      <c r="E56" s="12">
        <v>65.5286551724138</v>
      </c>
      <c r="F56" s="13">
        <f t="shared" si="2"/>
        <v>6.72727489259609</v>
      </c>
      <c r="G56" s="12">
        <f t="shared" si="3"/>
        <v>72.2559300650099</v>
      </c>
      <c r="H56" s="14">
        <v>69.19</v>
      </c>
      <c r="I56" s="22" t="s">
        <v>75</v>
      </c>
      <c r="J56" s="10" t="s">
        <v>21</v>
      </c>
      <c r="K56" s="10" t="s">
        <v>22</v>
      </c>
      <c r="L56" s="21">
        <v>182</v>
      </c>
      <c r="M56" s="9">
        <v>1.98</v>
      </c>
      <c r="N56" s="9">
        <v>24933</v>
      </c>
      <c r="O56" s="20">
        <v>100</v>
      </c>
      <c r="P56" s="9"/>
    </row>
    <row r="57" s="2" customFormat="1" ht="25" customHeight="1" spans="1:16">
      <c r="A57" s="8">
        <v>52</v>
      </c>
      <c r="B57" s="15">
        <v>315</v>
      </c>
      <c r="C57" s="11" t="s">
        <v>154</v>
      </c>
      <c r="D57" s="11" t="s">
        <v>233</v>
      </c>
      <c r="E57" s="12">
        <v>54.9595172413793</v>
      </c>
      <c r="F57" s="13">
        <f t="shared" si="2"/>
        <v>5.64223055508059</v>
      </c>
      <c r="G57" s="12">
        <f t="shared" si="3"/>
        <v>60.6017477964599</v>
      </c>
      <c r="H57" s="14">
        <v>60.6</v>
      </c>
      <c r="I57" s="19" t="s">
        <v>47</v>
      </c>
      <c r="J57" s="10" t="s">
        <v>21</v>
      </c>
      <c r="K57" s="10" t="s">
        <v>22</v>
      </c>
      <c r="L57" s="21">
        <v>182</v>
      </c>
      <c r="M57" s="9">
        <v>1.98</v>
      </c>
      <c r="N57" s="9">
        <v>24838</v>
      </c>
      <c r="O57" s="20">
        <v>100</v>
      </c>
      <c r="P57" s="9"/>
    </row>
    <row r="58" s="3" customFormat="1" ht="25" customHeight="1" spans="1:16">
      <c r="A58" s="8">
        <v>53</v>
      </c>
      <c r="B58" s="15">
        <v>316</v>
      </c>
      <c r="C58" s="11" t="s">
        <v>156</v>
      </c>
      <c r="D58" s="11" t="s">
        <v>234</v>
      </c>
      <c r="E58" s="12">
        <v>80.3254482758621</v>
      </c>
      <c r="F58" s="13">
        <f t="shared" si="2"/>
        <v>8.24633696511779</v>
      </c>
      <c r="G58" s="12">
        <f t="shared" si="3"/>
        <v>88.5717852409799</v>
      </c>
      <c r="H58" s="14">
        <v>69.19</v>
      </c>
      <c r="I58" s="19" t="s">
        <v>47</v>
      </c>
      <c r="J58" s="10" t="s">
        <v>21</v>
      </c>
      <c r="K58" s="10" t="s">
        <v>22</v>
      </c>
      <c r="L58" s="21">
        <v>182</v>
      </c>
      <c r="M58" s="9">
        <v>1.98</v>
      </c>
      <c r="N58" s="9">
        <v>24933</v>
      </c>
      <c r="O58" s="20">
        <v>100</v>
      </c>
      <c r="P58" s="9"/>
    </row>
    <row r="59" s="1" customFormat="1" ht="25" customHeight="1" spans="1:16">
      <c r="A59" s="8">
        <v>54</v>
      </c>
      <c r="B59" s="10">
        <v>318</v>
      </c>
      <c r="C59" s="18" t="s">
        <v>162</v>
      </c>
      <c r="D59" s="11" t="s">
        <v>235</v>
      </c>
      <c r="E59" s="12">
        <v>80.3254482758621</v>
      </c>
      <c r="F59" s="13">
        <f t="shared" si="2"/>
        <v>8.24633696511779</v>
      </c>
      <c r="G59" s="12">
        <f t="shared" si="3"/>
        <v>88.5717852409799</v>
      </c>
      <c r="H59" s="14">
        <v>69.19</v>
      </c>
      <c r="I59" s="22" t="s">
        <v>164</v>
      </c>
      <c r="J59" s="10" t="s">
        <v>21</v>
      </c>
      <c r="K59" s="10" t="s">
        <v>22</v>
      </c>
      <c r="L59" s="21">
        <v>182</v>
      </c>
      <c r="M59" s="9">
        <v>1.98</v>
      </c>
      <c r="N59" s="9">
        <v>24933</v>
      </c>
      <c r="O59" s="20">
        <v>100</v>
      </c>
      <c r="P59" s="9"/>
    </row>
    <row r="60" s="1" customFormat="1" ht="25" customHeight="1" spans="1:16">
      <c r="A60" s="8">
        <v>55</v>
      </c>
      <c r="B60" s="10">
        <v>319</v>
      </c>
      <c r="C60" s="11" t="s">
        <v>165</v>
      </c>
      <c r="D60" s="11" t="s">
        <v>236</v>
      </c>
      <c r="E60" s="12">
        <v>80.3254482758621</v>
      </c>
      <c r="F60" s="13">
        <f t="shared" si="2"/>
        <v>8.24633696511779</v>
      </c>
      <c r="G60" s="12">
        <f t="shared" si="3"/>
        <v>88.5717852409799</v>
      </c>
      <c r="H60" s="14">
        <v>69.19</v>
      </c>
      <c r="I60" s="22" t="s">
        <v>44</v>
      </c>
      <c r="J60" s="10" t="s">
        <v>21</v>
      </c>
      <c r="K60" s="10" t="s">
        <v>22</v>
      </c>
      <c r="L60" s="21">
        <v>182</v>
      </c>
      <c r="M60" s="9">
        <v>1.98</v>
      </c>
      <c r="N60" s="9">
        <v>24933</v>
      </c>
      <c r="O60" s="20">
        <v>100</v>
      </c>
      <c r="P60" s="9"/>
    </row>
    <row r="61" s="1" customFormat="1" ht="25" customHeight="1" spans="1:16">
      <c r="A61" s="8">
        <v>56</v>
      </c>
      <c r="B61" s="10">
        <v>320</v>
      </c>
      <c r="C61" s="11" t="s">
        <v>167</v>
      </c>
      <c r="D61" s="11" t="s">
        <v>237</v>
      </c>
      <c r="E61" s="12">
        <v>80.3254482758621</v>
      </c>
      <c r="F61" s="13">
        <f t="shared" si="2"/>
        <v>8.24633696511779</v>
      </c>
      <c r="G61" s="12">
        <f t="shared" si="3"/>
        <v>88.5717852409799</v>
      </c>
      <c r="H61" s="14">
        <v>69.19</v>
      </c>
      <c r="I61" s="22" t="s">
        <v>75</v>
      </c>
      <c r="J61" s="10" t="s">
        <v>21</v>
      </c>
      <c r="K61" s="10" t="s">
        <v>22</v>
      </c>
      <c r="L61" s="21">
        <v>182</v>
      </c>
      <c r="M61" s="9">
        <v>1.98</v>
      </c>
      <c r="N61" s="9">
        <v>24933</v>
      </c>
      <c r="O61" s="20">
        <v>100</v>
      </c>
      <c r="P61" s="9"/>
    </row>
    <row r="62" s="1" customFormat="1" ht="25" customHeight="1" spans="1:16">
      <c r="A62" s="8">
        <v>57</v>
      </c>
      <c r="B62" s="10">
        <v>321</v>
      </c>
      <c r="C62" s="11" t="s">
        <v>169</v>
      </c>
      <c r="D62" s="11" t="s">
        <v>238</v>
      </c>
      <c r="E62" s="12">
        <v>90.8945862068965</v>
      </c>
      <c r="F62" s="13">
        <f t="shared" si="2"/>
        <v>9.33138130263328</v>
      </c>
      <c r="G62" s="12">
        <f t="shared" si="3"/>
        <v>100.22596750953</v>
      </c>
      <c r="H62" s="14">
        <v>69.19</v>
      </c>
      <c r="I62" s="22" t="s">
        <v>20</v>
      </c>
      <c r="J62" s="10" t="s">
        <v>21</v>
      </c>
      <c r="K62" s="10" t="s">
        <v>22</v>
      </c>
      <c r="L62" s="21">
        <v>182</v>
      </c>
      <c r="M62" s="9">
        <v>1.98</v>
      </c>
      <c r="N62" s="9">
        <v>24933</v>
      </c>
      <c r="O62" s="20">
        <v>100</v>
      </c>
      <c r="P62" s="9"/>
    </row>
    <row r="63" s="1" customFormat="1" ht="29" customHeight="1" spans="1:16">
      <c r="A63" s="8">
        <v>58</v>
      </c>
      <c r="B63" s="10">
        <v>322</v>
      </c>
      <c r="C63" s="11" t="s">
        <v>171</v>
      </c>
      <c r="D63" s="11" t="s">
        <v>239</v>
      </c>
      <c r="E63" s="12">
        <v>93.0084137931035</v>
      </c>
      <c r="F63" s="13">
        <f t="shared" si="2"/>
        <v>9.54839017013639</v>
      </c>
      <c r="G63" s="12">
        <f t="shared" si="3"/>
        <v>102.55680396324</v>
      </c>
      <c r="H63" s="14">
        <v>69.19</v>
      </c>
      <c r="I63" s="22" t="s">
        <v>44</v>
      </c>
      <c r="J63" s="10" t="s">
        <v>21</v>
      </c>
      <c r="K63" s="10" t="s">
        <v>22</v>
      </c>
      <c r="L63" s="21">
        <v>182</v>
      </c>
      <c r="M63" s="9">
        <v>1.98</v>
      </c>
      <c r="N63" s="9">
        <v>24933</v>
      </c>
      <c r="O63" s="20">
        <v>100</v>
      </c>
      <c r="P63" s="9"/>
    </row>
    <row r="64" s="1" customFormat="1" ht="25" customHeight="1" spans="1:16">
      <c r="A64" s="8">
        <v>59</v>
      </c>
      <c r="B64" s="10">
        <v>323</v>
      </c>
      <c r="C64" s="11" t="s">
        <v>173</v>
      </c>
      <c r="D64" s="11" t="s">
        <v>240</v>
      </c>
      <c r="E64" s="12">
        <v>84.5531034482759</v>
      </c>
      <c r="F64" s="13">
        <f t="shared" si="2"/>
        <v>8.68035470012399</v>
      </c>
      <c r="G64" s="12">
        <f t="shared" si="3"/>
        <v>93.2334581483999</v>
      </c>
      <c r="H64" s="14">
        <v>69.19</v>
      </c>
      <c r="I64" s="22" t="s">
        <v>111</v>
      </c>
      <c r="J64" s="10" t="s">
        <v>21</v>
      </c>
      <c r="K64" s="10" t="s">
        <v>22</v>
      </c>
      <c r="L64" s="21">
        <v>182</v>
      </c>
      <c r="M64" s="9">
        <v>1.98</v>
      </c>
      <c r="N64" s="9">
        <v>24933</v>
      </c>
      <c r="O64" s="20">
        <v>100</v>
      </c>
      <c r="P64" s="9"/>
    </row>
    <row r="65" s="1" customFormat="1" ht="25" customHeight="1" spans="1:16">
      <c r="A65" s="8">
        <v>60</v>
      </c>
      <c r="B65" s="10">
        <v>325</v>
      </c>
      <c r="C65" s="11" t="s">
        <v>175</v>
      </c>
      <c r="D65" s="11" t="s">
        <v>241</v>
      </c>
      <c r="E65" s="12">
        <v>71.8701379310345</v>
      </c>
      <c r="F65" s="13">
        <f t="shared" si="2"/>
        <v>7.37830149510539</v>
      </c>
      <c r="G65" s="12">
        <f t="shared" si="3"/>
        <v>79.2484394261399</v>
      </c>
      <c r="H65" s="14">
        <v>69.19</v>
      </c>
      <c r="I65" s="22" t="s">
        <v>44</v>
      </c>
      <c r="J65" s="10" t="s">
        <v>21</v>
      </c>
      <c r="K65" s="10" t="s">
        <v>22</v>
      </c>
      <c r="L65" s="21">
        <v>182</v>
      </c>
      <c r="M65" s="9">
        <v>1.98</v>
      </c>
      <c r="N65" s="9">
        <v>24933</v>
      </c>
      <c r="O65" s="20">
        <v>100</v>
      </c>
      <c r="P65" s="9"/>
    </row>
    <row r="66" s="1" customFormat="1" ht="16" customHeight="1" spans="8:16">
      <c r="H66" s="3"/>
      <c r="K66" s="23"/>
      <c r="L66" s="3"/>
      <c r="M66" s="3"/>
      <c r="N66" s="24"/>
      <c r="O66" s="24">
        <f>SUM(O6:O65)</f>
        <v>6000</v>
      </c>
      <c r="P66" s="24"/>
    </row>
    <row r="67" s="1" customFormat="1" spans="8:16">
      <c r="H67" s="3"/>
      <c r="L67" s="3"/>
      <c r="M67" s="3"/>
      <c r="N67" s="3"/>
      <c r="O67" s="3"/>
      <c r="P67" s="3"/>
    </row>
    <row r="68" s="1" customFormat="1" spans="8:16">
      <c r="H68" s="3"/>
      <c r="L68" s="3"/>
      <c r="M68" s="3"/>
      <c r="N68" s="3"/>
      <c r="O68" s="3"/>
      <c r="P68" s="3"/>
    </row>
    <row r="69" s="1" customFormat="1" ht="30" customHeight="1" spans="8:16">
      <c r="H69" s="3"/>
      <c r="L69" s="3"/>
      <c r="M69" s="3"/>
      <c r="N69" s="3"/>
      <c r="O69" s="3"/>
      <c r="P69" s="3"/>
    </row>
  </sheetData>
  <mergeCells count="18">
    <mergeCell ref="A1:M1"/>
    <mergeCell ref="A2:P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</mergeCells>
  <pageMargins left="0.251388888888889" right="0.251388888888889" top="0.751388888888889" bottom="0.629861111111111" header="0.298611111111111" footer="0.298611111111111"/>
  <pageSetup paperSize="9" scale="9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房租水电补贴</vt:lpstr>
      <vt:lpstr>水电补贴明细表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婷婷</cp:lastModifiedBy>
  <dcterms:created xsi:type="dcterms:W3CDTF">2022-08-22T01:32:00Z</dcterms:created>
  <dcterms:modified xsi:type="dcterms:W3CDTF">2024-07-23T03:31:22Z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7AC95B6815674FD6A644DB5C6DDB2EBF</vt:lpwstr>
  </property>
</Properties>
</file>