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房租水电补贴" sheetId="6" r:id="rId1"/>
    <sheet name="水电补贴明细表" sheetId="7" r:id="rId2"/>
  </sheets>
  <definedNames>
    <definedName name="_xlnm._FilterDatabase" localSheetId="0" hidden="1">房租水电补贴!$A$1:$P$100</definedName>
    <definedName name="_xlnm.Print_Titles" localSheetId="0">房租水电补贴!$3:$5</definedName>
    <definedName name="_xlnm.Print_Titles" localSheetId="1">水电补贴明细表!$3:$5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<sst xmlns="http://schemas.openxmlformats.org/spreadsheetml/2006/main" count="701" uniqueCount="231">
  <si>
    <t>井陉县创业孵化基地房租水电补贴明细表</t>
  </si>
  <si>
    <r>
      <rPr>
        <b/>
        <sz val="12"/>
        <color rgb="FF000000"/>
        <rFont val="宋体"/>
        <charset val="134"/>
        <scheme val="minor"/>
      </rPr>
      <t>孵化基地名称：井陉县文旅产业孵化园</t>
    </r>
    <r>
      <rPr>
        <b/>
        <sz val="12"/>
        <color rgb="FF000000"/>
        <rFont val="宋体"/>
        <charset val="134"/>
      </rPr>
      <t xml:space="preserve">        第三方租金评估标准：1.98元/㎡/天    申领补贴起止时间：2025.1.1---2025.6.30                   </t>
    </r>
  </si>
  <si>
    <t>序号</t>
  </si>
  <si>
    <t>房间号</t>
  </si>
  <si>
    <t>姓名</t>
  </si>
  <si>
    <t>公司名称</t>
  </si>
  <si>
    <t>孵化间面积(㎡）</t>
  </si>
  <si>
    <t>公共服务面积(㎡）</t>
  </si>
  <si>
    <t>建筑面积(㎡）</t>
  </si>
  <si>
    <t>补贴面积(㎡）</t>
  </si>
  <si>
    <t>入驻时间</t>
  </si>
  <si>
    <t>补贴起
始时间</t>
  </si>
  <si>
    <t>补贴截
止时间</t>
  </si>
  <si>
    <t>补贴
天数</t>
  </si>
  <si>
    <r>
      <rPr>
        <sz val="10"/>
        <rFont val="宋体"/>
        <charset val="134"/>
        <scheme val="minor"/>
      </rPr>
      <t>房租补贴标准（元/</t>
    </r>
    <r>
      <rPr>
        <sz val="10"/>
        <rFont val="宋体"/>
        <charset val="134"/>
      </rPr>
      <t>㎡/天）</t>
    </r>
  </si>
  <si>
    <t>补贴面积房租补贴金额（元）：每年每户最高补助5万元</t>
  </si>
  <si>
    <t>水电补贴金额（元）</t>
  </si>
  <si>
    <t>合计
金额（元）</t>
  </si>
  <si>
    <t>王恒</t>
  </si>
  <si>
    <t>石家庄恒悦兄弟文化传播有限责任公司</t>
  </si>
  <si>
    <t>2022.2.25</t>
  </si>
  <si>
    <t>2025.1.1</t>
  </si>
  <si>
    <t>2025.2.24</t>
  </si>
  <si>
    <t>吕永花</t>
  </si>
  <si>
    <t>石家庄养源康善商贸有限公司</t>
  </si>
  <si>
    <t>2025.3.5</t>
  </si>
  <si>
    <t>2025.6.30</t>
  </si>
  <si>
    <t>许亮</t>
  </si>
  <si>
    <t>井陉乐元文艺传播中心</t>
  </si>
  <si>
    <t>2024.12.11</t>
  </si>
  <si>
    <t>管青雪</t>
  </si>
  <si>
    <t xml:space="preserve">石家庄涵雪商贸有限公司 </t>
  </si>
  <si>
    <t>2023.3.9</t>
  </si>
  <si>
    <t>2025.4.16</t>
  </si>
  <si>
    <t>张君燕</t>
  </si>
  <si>
    <t>井陉卓铭商贸中心(个体工商户)</t>
  </si>
  <si>
    <t>2025.4.29</t>
  </si>
  <si>
    <t>朱凯刚</t>
  </si>
  <si>
    <t>井陉县博瑞旅游服务有限公司</t>
  </si>
  <si>
    <t>崔敏</t>
  </si>
  <si>
    <t>井陉县凯美瑞商贸有限公司</t>
  </si>
  <si>
    <t>冯志花</t>
  </si>
  <si>
    <t>井陉亿旗商贸有限公司</t>
  </si>
  <si>
    <t>王国新</t>
  </si>
  <si>
    <t>石家庄农科汇科技有限公司</t>
  </si>
  <si>
    <t>姚芳茹</t>
  </si>
  <si>
    <t>石家庄芳茹意商贸有限公司</t>
  </si>
  <si>
    <t>2023.6.16</t>
  </si>
  <si>
    <t>高胜华</t>
  </si>
  <si>
    <t>井陉金鸣商贸有限公司</t>
  </si>
  <si>
    <t>贾志娇</t>
  </si>
  <si>
    <t>井陉雅妃茶庄工作室</t>
  </si>
  <si>
    <t>尹涛涛</t>
  </si>
  <si>
    <t>井陉憧憬讯通科技有限公司</t>
  </si>
  <si>
    <t>蒋改英</t>
  </si>
  <si>
    <t>石家庄谷润文化传播有限公司</t>
  </si>
  <si>
    <t>于海乐</t>
  </si>
  <si>
    <t>石家庄车庆汽车销售有限公司</t>
  </si>
  <si>
    <t>杜攀飞</t>
  </si>
  <si>
    <t>井陉新晨华计算机网络服务中心</t>
  </si>
  <si>
    <t>2022.4.22</t>
  </si>
  <si>
    <t>冯静怡</t>
  </si>
  <si>
    <t>石家庄目沐阳商贸有限公司</t>
  </si>
  <si>
    <t>郑广生</t>
  </si>
  <si>
    <t>石家庄市坊旭建筑装饰有限公司</t>
  </si>
  <si>
    <t>2023.10.18</t>
  </si>
  <si>
    <t>樊永珍</t>
  </si>
  <si>
    <t>井陉县利市商贸有限公司</t>
  </si>
  <si>
    <t>乔会平</t>
  </si>
  <si>
    <t>河北六桥法律咨询服务有限公司</t>
  </si>
  <si>
    <t>樊德永</t>
  </si>
  <si>
    <t>井陉乐苦文化传媒有限公司</t>
  </si>
  <si>
    <t>2024.11.7</t>
  </si>
  <si>
    <t>2025.2.28</t>
  </si>
  <si>
    <t>刘俊平</t>
  </si>
  <si>
    <t>井陉俊平母婴用品店</t>
  </si>
  <si>
    <t>2024.4.29</t>
  </si>
  <si>
    <t>王姜伟</t>
  </si>
  <si>
    <t>井陉强浩道路货物运输中心</t>
  </si>
  <si>
    <t>2024.6.25</t>
  </si>
  <si>
    <t>白彦坤</t>
  </si>
  <si>
    <t>石家庄玖升商贸服务有限公司</t>
  </si>
  <si>
    <t>池书然</t>
  </si>
  <si>
    <t>石家庄森朗人力资源有限公司</t>
  </si>
  <si>
    <t>张海明</t>
  </si>
  <si>
    <t>井陉晟融环保科技有限公司</t>
  </si>
  <si>
    <t>刘杏斌</t>
  </si>
  <si>
    <t>石家庄晟翔商务服务有限公司</t>
  </si>
  <si>
    <t>李丽萍</t>
  </si>
  <si>
    <t>井陉晟轩文化传媒有限公司</t>
  </si>
  <si>
    <t>张霞</t>
  </si>
  <si>
    <t>井萱萱文化传媒有限公司</t>
  </si>
  <si>
    <t>高煊</t>
  </si>
  <si>
    <t>石家庄晟奥商贸有限公司</t>
  </si>
  <si>
    <t>马泽忠</t>
  </si>
  <si>
    <t>石家庄马氏中医门诊有限责任公司</t>
  </si>
  <si>
    <t>杨晓莎</t>
  </si>
  <si>
    <t>河北昭宇科技有限公司</t>
  </si>
  <si>
    <t>梁新平</t>
  </si>
  <si>
    <t>石家庄北地飞腾建筑工程有限公司</t>
  </si>
  <si>
    <t>2024.8.27</t>
  </si>
  <si>
    <t>韩贴强</t>
  </si>
  <si>
    <t>石家庄邝隆建筑服务有限公司</t>
  </si>
  <si>
    <t>陈霞霞</t>
  </si>
  <si>
    <t>石家庄安若商贸有限公司</t>
  </si>
  <si>
    <t>陈云峰</t>
  </si>
  <si>
    <t>井陉创英商贸有限公司</t>
  </si>
  <si>
    <t>张会宽</t>
  </si>
  <si>
    <t>石家庄双宽建筑工程有限公司</t>
  </si>
  <si>
    <t>张勇玲</t>
  </si>
  <si>
    <t>井陉永领建材店</t>
  </si>
  <si>
    <t>邢彦彦</t>
  </si>
  <si>
    <t>井陉智睿科技有限公司</t>
  </si>
  <si>
    <t>邢彦星</t>
  </si>
  <si>
    <t>井陉星耀伍福食品销售中心</t>
  </si>
  <si>
    <t>薛欣</t>
  </si>
  <si>
    <t>井陉硕珩商贸有限公司</t>
  </si>
  <si>
    <t>岳陈飞</t>
  </si>
  <si>
    <t>石家庄赛韦商贸有限公司</t>
  </si>
  <si>
    <t>2023.12.21</t>
  </si>
  <si>
    <t>荆亚辉</t>
  </si>
  <si>
    <t>石家庄万游科技有限公司</t>
  </si>
  <si>
    <t>李海军</t>
  </si>
  <si>
    <t>石家庄九歌人力资源服务有限公司</t>
  </si>
  <si>
    <t>高丽宁</t>
  </si>
  <si>
    <t>井陉泓永文化传媒有限公司</t>
  </si>
  <si>
    <t>2025.4.21</t>
  </si>
  <si>
    <t>冀素芳</t>
  </si>
  <si>
    <t>石家庄鸿运当头健康科技有限公司</t>
  </si>
  <si>
    <t>谷志恒</t>
  </si>
  <si>
    <t>石家庄跃鸿旅游服务有限公司</t>
  </si>
  <si>
    <t>边玉红</t>
  </si>
  <si>
    <t>石家庄恺奕人力资源服务有限公司</t>
  </si>
  <si>
    <t>高嘉柠</t>
  </si>
  <si>
    <t>井陉荣发建设项目管理有限公司</t>
  </si>
  <si>
    <t>李雪娇</t>
  </si>
  <si>
    <t>河北恒月商贸有限公司</t>
  </si>
  <si>
    <t>张学亮</t>
  </si>
  <si>
    <t>井陉恒翔建设工程有限公司</t>
  </si>
  <si>
    <t>贾双荣</t>
  </si>
  <si>
    <t>井陉金浦商贸有限公司</t>
  </si>
  <si>
    <t>王雪梅</t>
  </si>
  <si>
    <t>河北泽锫源企业管理有限公司</t>
  </si>
  <si>
    <t>贾胜军</t>
  </si>
  <si>
    <t>井陉县厚荣旅游服务有限公司</t>
  </si>
  <si>
    <t>张彦涛</t>
  </si>
  <si>
    <t>石家庄润尧农业有限公司</t>
  </si>
  <si>
    <t>谷国平</t>
  </si>
  <si>
    <t>石家庄搏石建材商贸有限公司</t>
  </si>
  <si>
    <t>2022.9.17</t>
  </si>
  <si>
    <t>王计春</t>
  </si>
  <si>
    <t>井陉卓翔财务服务有限公司</t>
  </si>
  <si>
    <t>王亚军</t>
  </si>
  <si>
    <t>石家庄新辰网络科技有限公司</t>
  </si>
  <si>
    <t>赵旭龙</t>
  </si>
  <si>
    <t>石家庄贝旭新诺贸易有限公司</t>
  </si>
  <si>
    <t>王思凡</t>
  </si>
  <si>
    <t>石家庄沁森企业管理服务有限公司</t>
  </si>
  <si>
    <t>毕欣荣</t>
  </si>
  <si>
    <t>石家庄茂憬健康科技有限公司</t>
  </si>
  <si>
    <t>郜会丰</t>
  </si>
  <si>
    <t>石家庄亿涵网络科技有限公司</t>
  </si>
  <si>
    <t>吴志海</t>
  </si>
  <si>
    <t>石家庄途顺人力资源有限公司</t>
  </si>
  <si>
    <t>冯溪瑶</t>
  </si>
  <si>
    <t>石家庄创逸空间装饰有限公司</t>
  </si>
  <si>
    <t>赵计来</t>
  </si>
  <si>
    <t>井陉县管渊电子科技有限公司</t>
  </si>
  <si>
    <t>焦晓红</t>
  </si>
  <si>
    <t>石家庄墨轩装饰设计有限公司</t>
  </si>
  <si>
    <t>陈英杰</t>
  </si>
  <si>
    <t>井陉一颗栗子文化传媒有限公司</t>
  </si>
  <si>
    <t>安鑫鑫</t>
  </si>
  <si>
    <t xml:space="preserve">石家庄东树环保科技有限公司 </t>
  </si>
  <si>
    <t>高峰仙</t>
  </si>
  <si>
    <t>石家庄昌峰科技有限公司</t>
  </si>
  <si>
    <t>吴胜利</t>
  </si>
  <si>
    <t>井陉日昇建筑工程有限公司</t>
  </si>
  <si>
    <t>王浩</t>
  </si>
  <si>
    <t>石家庄浩翔新材料科技有限公司</t>
  </si>
  <si>
    <t>许晓炜</t>
  </si>
  <si>
    <t>剧易时空（河北）文化传媒有限公司</t>
  </si>
  <si>
    <t>雍红伟</t>
  </si>
  <si>
    <t xml:space="preserve">石家庄灵越文化传播有限公司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</si>
  <si>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高姜红</t>
  </si>
  <si>
    <t>石家庄禹望企业管理咨询有限公司</t>
  </si>
  <si>
    <t>赵子凯</t>
  </si>
  <si>
    <t>石家庄越霸文化传播有限公司</t>
  </si>
  <si>
    <t>吴淑丽</t>
  </si>
  <si>
    <t>石家庄建鸿商贸有限公司</t>
  </si>
  <si>
    <t>杜密花</t>
  </si>
  <si>
    <t xml:space="preserve">石家庄丽廷建设有限公司 </t>
  </si>
  <si>
    <t>赵聚林</t>
  </si>
  <si>
    <t>石家庄行者无疆文化传媒有限公司</t>
  </si>
  <si>
    <t>2023.4.18</t>
  </si>
  <si>
    <t>霍雪岗</t>
  </si>
  <si>
    <t>石家庄翼盟文化传媒有限公司</t>
  </si>
  <si>
    <t>张二军</t>
  </si>
  <si>
    <t>井陉邦宇商贸店</t>
  </si>
  <si>
    <t>王刚</t>
  </si>
  <si>
    <t>井陉耀昌文化传媒有限公司</t>
  </si>
  <si>
    <t>康娟娟</t>
  </si>
  <si>
    <t>井陉品胜种植有限公司</t>
  </si>
  <si>
    <t>2022.5.20</t>
  </si>
  <si>
    <t>2025.2.18</t>
  </si>
  <si>
    <t>郝晓峰</t>
  </si>
  <si>
    <t>石家庄翔派建筑工程有限公司</t>
  </si>
  <si>
    <t>李录明</t>
  </si>
  <si>
    <t>石家庄禄山农业开发有限公司</t>
  </si>
  <si>
    <t>吕振国</t>
  </si>
  <si>
    <t>石家庄强骏建筑工程有限公司</t>
  </si>
  <si>
    <t>吴群芳</t>
  </si>
  <si>
    <t>石家庄一干二净清洁服务有限公司</t>
  </si>
  <si>
    <t>李勇鹏</t>
  </si>
  <si>
    <t>石家庄易阳晨文化传媒有限公司</t>
  </si>
  <si>
    <t>赵亚楠</t>
  </si>
  <si>
    <t>石家庄鸾鸟文化传媒有限公司</t>
  </si>
  <si>
    <t>梁剑锋</t>
  </si>
  <si>
    <t>石家庄墨攻科技有限公司</t>
  </si>
  <si>
    <t>朱家辉</t>
  </si>
  <si>
    <t>石家庄强塞器材有限公司</t>
  </si>
  <si>
    <t>张谦明</t>
  </si>
  <si>
    <t>石家庄璟宸装饰设计有限公司</t>
  </si>
  <si>
    <t>李博涵</t>
  </si>
  <si>
    <t>石家庄旭珺装饰装修有限公司</t>
  </si>
  <si>
    <r>
      <rPr>
        <b/>
        <sz val="12"/>
        <color rgb="FF000000"/>
        <rFont val="宋体"/>
        <charset val="134"/>
        <scheme val="minor"/>
      </rPr>
      <t>孵化基地名称：井陉县文旅产业孵化园</t>
    </r>
    <r>
      <rPr>
        <b/>
        <sz val="12"/>
        <color rgb="FF000000"/>
        <rFont val="宋体"/>
        <charset val="134"/>
      </rPr>
      <t xml:space="preserve">        第三方租金评估标准：1.98元/㎡/天    申领补贴起止时间：2025.1.1---2025.6.30                    </t>
    </r>
  </si>
  <si>
    <t>补贴起始时间</t>
  </si>
  <si>
    <t>补贴截止时间</t>
  </si>
  <si>
    <r>
      <rPr>
        <sz val="10.5"/>
        <color rgb="FFFF0000"/>
        <rFont val="宋体"/>
        <charset val="134"/>
        <scheme val="minor"/>
      </rPr>
      <t>房租补贴标准（元/</t>
    </r>
    <r>
      <rPr>
        <sz val="10.5"/>
        <color rgb="FFFF0000"/>
        <rFont val="宋体"/>
        <charset val="134"/>
      </rPr>
      <t>㎡/天）</t>
    </r>
  </si>
  <si>
    <t>补贴面积房租补贴金额（元）</t>
  </si>
  <si>
    <t>创业实体法人签字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</si>
</sst>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4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rgb="FF000000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10.5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name val="仿宋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color rgb="FFFF0000"/>
      <name val="宋体"/>
      <charset val="134"/>
    </font>
    <font>
      <b/>
      <sz val="12"/>
      <color rgb="FF000000"/>
      <name val="宋体"/>
      <charset val="134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7" applyNumberFormat="0" applyAlignment="0" applyProtection="0">
      <alignment vertical="center"/>
    </xf>
    <xf numFmtId="0" fontId="27" fillId="5" borderId="8" applyNumberFormat="0" applyAlignment="0" applyProtection="0">
      <alignment vertical="center"/>
    </xf>
    <xf numFmtId="0" fontId="28" fillId="5" borderId="7" applyNumberFormat="0" applyAlignment="0" applyProtection="0">
      <alignment vertical="center"/>
    </xf>
    <xf numFmtId="0" fontId="29" fillId="6" borderId="9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center" vertical="center"/>
    </xf>
    <xf numFmtId="177" fontId="11" fillId="2" borderId="1" xfId="0" applyNumberFormat="1" applyFont="1" applyFill="1" applyBorder="1" applyAlignment="1">
      <alignment horizontal="center" vertical="center"/>
    </xf>
    <xf numFmtId="176" fontId="12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31" fontId="10" fillId="2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31" fontId="9" fillId="2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2" borderId="0" xfId="0" applyFont="1" applyFill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31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00"/>
  <sheetViews>
    <sheetView tabSelected="1" zoomScale="120" zoomScaleNormal="120" topLeftCell="A84" workbookViewId="0">
      <selection activeCell="R27" sqref="R27"/>
    </sheetView>
  </sheetViews>
  <sheetFormatPr defaultColWidth="9" defaultRowHeight="13.5"/>
  <cols>
    <col min="1" max="1" width="4.625" style="1" customWidth="1"/>
    <col min="2" max="2" width="5.625" style="1" customWidth="1"/>
    <col min="3" max="3" width="6.35833333333333" style="1" customWidth="1"/>
    <col min="4" max="4" width="29.5833333333333" style="1" customWidth="1"/>
    <col min="5" max="5" width="7.39166666666667" style="1" customWidth="1"/>
    <col min="6" max="6" width="7.19166666666667" style="1" customWidth="1"/>
    <col min="7" max="7" width="6.76666666666667" style="1" customWidth="1"/>
    <col min="8" max="8" width="7.08333333333333" style="3" customWidth="1"/>
    <col min="9" max="10" width="10.2" style="1" customWidth="1"/>
    <col min="11" max="11" width="10" style="1" customWidth="1"/>
    <col min="12" max="12" width="5.2" style="3" customWidth="1"/>
    <col min="13" max="13" width="7.18333333333333" style="3" customWidth="1"/>
    <col min="14" max="14" width="8.125" style="29" customWidth="1"/>
    <col min="15" max="15" width="6.03333333333333" style="3" customWidth="1"/>
    <col min="16" max="16" width="7.5" style="3" customWidth="1"/>
    <col min="17" max="17" width="9.375" style="1"/>
    <col min="18" max="16384" width="9" style="1"/>
  </cols>
  <sheetData>
    <row r="1" ht="21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38"/>
      <c r="O1" s="4"/>
      <c r="P1" s="4"/>
    </row>
    <row r="2" s="1" customFormat="1" ht="25" customHeight="1" spans="1:16">
      <c r="A2" s="5" t="s">
        <v>1</v>
      </c>
      <c r="B2" s="5"/>
      <c r="C2" s="5"/>
      <c r="D2" s="5"/>
      <c r="E2" s="5"/>
      <c r="F2" s="5"/>
      <c r="G2" s="5"/>
      <c r="H2" s="6"/>
      <c r="I2" s="5"/>
      <c r="J2" s="5"/>
      <c r="K2" s="5"/>
      <c r="L2" s="6"/>
      <c r="M2" s="6"/>
      <c r="N2" s="39"/>
      <c r="O2" s="6"/>
      <c r="P2" s="6"/>
    </row>
    <row r="3" s="1" customFormat="1" ht="27" customHeight="1" spans="1:16">
      <c r="A3" s="30" t="s">
        <v>2</v>
      </c>
      <c r="B3" s="30" t="s">
        <v>3</v>
      </c>
      <c r="C3" s="30" t="s">
        <v>4</v>
      </c>
      <c r="D3" s="30" t="s">
        <v>5</v>
      </c>
      <c r="E3" s="30" t="s">
        <v>6</v>
      </c>
      <c r="F3" s="30" t="s">
        <v>7</v>
      </c>
      <c r="G3" s="30" t="s">
        <v>8</v>
      </c>
      <c r="H3" s="30" t="s">
        <v>9</v>
      </c>
      <c r="I3" s="30" t="s">
        <v>10</v>
      </c>
      <c r="J3" s="30" t="s">
        <v>11</v>
      </c>
      <c r="K3" s="30" t="s">
        <v>12</v>
      </c>
      <c r="L3" s="30" t="s">
        <v>13</v>
      </c>
      <c r="M3" s="30" t="s">
        <v>14</v>
      </c>
      <c r="N3" s="40" t="s">
        <v>15</v>
      </c>
      <c r="O3" s="30" t="s">
        <v>16</v>
      </c>
      <c r="P3" s="30" t="s">
        <v>17</v>
      </c>
    </row>
    <row r="4" s="1" customFormat="1" ht="18" customHeight="1" spans="1:16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40"/>
      <c r="O4" s="30"/>
      <c r="P4" s="30"/>
    </row>
    <row r="5" s="1" customFormat="1" ht="45" customHeight="1" spans="1:16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40"/>
      <c r="O5" s="30"/>
      <c r="P5" s="30"/>
    </row>
    <row r="6" s="1" customFormat="1" ht="25" customHeight="1" spans="1:16">
      <c r="A6" s="30">
        <f>ROW()-5</f>
        <v>1</v>
      </c>
      <c r="B6" s="30">
        <v>101</v>
      </c>
      <c r="C6" s="31" t="s">
        <v>18</v>
      </c>
      <c r="D6" s="32" t="s">
        <v>19</v>
      </c>
      <c r="E6" s="33">
        <v>84.5531034482759</v>
      </c>
      <c r="F6" s="34">
        <f t="shared" ref="F6:F12" si="0">E6*513.66/5003.43</f>
        <v>8.68035470012399</v>
      </c>
      <c r="G6" s="33">
        <f t="shared" ref="G6:G12" si="1">E6+F6</f>
        <v>93.2334581483999</v>
      </c>
      <c r="H6" s="35">
        <v>69.19</v>
      </c>
      <c r="I6" s="41" t="s">
        <v>20</v>
      </c>
      <c r="J6" s="30" t="s">
        <v>21</v>
      </c>
      <c r="K6" s="30" t="s">
        <v>22</v>
      </c>
      <c r="L6" s="30">
        <v>55</v>
      </c>
      <c r="M6" s="30">
        <v>1.98</v>
      </c>
      <c r="N6" s="30">
        <v>7535</v>
      </c>
      <c r="O6" s="30">
        <v>0</v>
      </c>
      <c r="P6" s="30">
        <f>N6+O6</f>
        <v>7535</v>
      </c>
    </row>
    <row r="7" s="1" customFormat="1" ht="25" customHeight="1" spans="1:16">
      <c r="A7" s="30">
        <f t="shared" ref="A7:A97" si="2">ROW()-5</f>
        <v>2</v>
      </c>
      <c r="B7" s="36">
        <v>101</v>
      </c>
      <c r="C7" s="31" t="s">
        <v>23</v>
      </c>
      <c r="D7" s="32" t="s">
        <v>24</v>
      </c>
      <c r="E7" s="33">
        <v>84.5531034482759</v>
      </c>
      <c r="F7" s="34">
        <f t="shared" si="0"/>
        <v>8.68035470012399</v>
      </c>
      <c r="G7" s="33">
        <f t="shared" si="1"/>
        <v>93.2334581483999</v>
      </c>
      <c r="H7" s="35">
        <v>69.19</v>
      </c>
      <c r="I7" s="41" t="s">
        <v>25</v>
      </c>
      <c r="J7" s="30" t="s">
        <v>25</v>
      </c>
      <c r="K7" s="30" t="s">
        <v>26</v>
      </c>
      <c r="L7" s="30">
        <v>118</v>
      </c>
      <c r="M7" s="30">
        <v>1.98</v>
      </c>
      <c r="N7" s="30">
        <v>16166</v>
      </c>
      <c r="O7" s="30">
        <v>0</v>
      </c>
      <c r="P7" s="30">
        <f t="shared" ref="P7:P38" si="3">N7+O7</f>
        <v>16166</v>
      </c>
    </row>
    <row r="8" s="2" customFormat="1" ht="21" customHeight="1" spans="1:16378">
      <c r="A8" s="30">
        <f t="shared" si="2"/>
        <v>3</v>
      </c>
      <c r="B8" s="36">
        <v>102</v>
      </c>
      <c r="C8" s="31" t="s">
        <v>27</v>
      </c>
      <c r="D8" s="32" t="s">
        <v>28</v>
      </c>
      <c r="E8" s="33">
        <v>86.6669310344828</v>
      </c>
      <c r="F8" s="34">
        <f t="shared" si="0"/>
        <v>8.89736356762709</v>
      </c>
      <c r="G8" s="33">
        <f t="shared" si="1"/>
        <v>95.5642946021099</v>
      </c>
      <c r="H8" s="35">
        <v>69.19</v>
      </c>
      <c r="I8" s="41" t="s">
        <v>29</v>
      </c>
      <c r="J8" s="30" t="s">
        <v>21</v>
      </c>
      <c r="K8" s="30" t="s">
        <v>26</v>
      </c>
      <c r="L8" s="30">
        <v>181</v>
      </c>
      <c r="M8" s="30">
        <v>1.98</v>
      </c>
      <c r="N8" s="30">
        <v>24796</v>
      </c>
      <c r="O8" s="42">
        <v>100</v>
      </c>
      <c r="P8" s="30">
        <f t="shared" si="3"/>
        <v>24896</v>
      </c>
      <c r="XEX8" s="1"/>
    </row>
    <row r="9" s="1" customFormat="1" ht="21" customHeight="1" spans="1:16">
      <c r="A9" s="30">
        <f t="shared" si="2"/>
        <v>4</v>
      </c>
      <c r="B9" s="30">
        <v>103</v>
      </c>
      <c r="C9" s="31" t="s">
        <v>30</v>
      </c>
      <c r="D9" s="32" t="s">
        <v>31</v>
      </c>
      <c r="E9" s="33">
        <v>78.2116206896552</v>
      </c>
      <c r="F9" s="34">
        <f t="shared" si="0"/>
        <v>8.02932809761469</v>
      </c>
      <c r="G9" s="33">
        <f t="shared" si="1"/>
        <v>86.2409487872699</v>
      </c>
      <c r="H9" s="35">
        <v>69.19</v>
      </c>
      <c r="I9" s="41" t="s">
        <v>32</v>
      </c>
      <c r="J9" s="30" t="s">
        <v>21</v>
      </c>
      <c r="K9" s="30" t="s">
        <v>33</v>
      </c>
      <c r="L9" s="30">
        <v>106</v>
      </c>
      <c r="M9" s="30">
        <v>1.98</v>
      </c>
      <c r="N9" s="30">
        <v>14522</v>
      </c>
      <c r="O9" s="42">
        <v>0</v>
      </c>
      <c r="P9" s="30">
        <f t="shared" si="3"/>
        <v>14522</v>
      </c>
    </row>
    <row r="10" s="1" customFormat="1" ht="21" customHeight="1" spans="1:16">
      <c r="A10" s="30">
        <f t="shared" si="2"/>
        <v>5</v>
      </c>
      <c r="B10" s="30">
        <v>103</v>
      </c>
      <c r="C10" s="31" t="s">
        <v>34</v>
      </c>
      <c r="D10" s="32" t="s">
        <v>35</v>
      </c>
      <c r="E10" s="33">
        <v>78.2116206896552</v>
      </c>
      <c r="F10" s="34">
        <f t="shared" si="0"/>
        <v>8.02932809761469</v>
      </c>
      <c r="G10" s="33">
        <f t="shared" si="1"/>
        <v>86.2409487872699</v>
      </c>
      <c r="H10" s="35">
        <v>69.19</v>
      </c>
      <c r="I10" s="41" t="s">
        <v>36</v>
      </c>
      <c r="J10" s="30" t="s">
        <v>36</v>
      </c>
      <c r="K10" s="30" t="s">
        <v>26</v>
      </c>
      <c r="L10" s="30">
        <v>63</v>
      </c>
      <c r="M10" s="30">
        <v>1.98</v>
      </c>
      <c r="N10" s="30">
        <v>8631</v>
      </c>
      <c r="O10" s="42">
        <v>0</v>
      </c>
      <c r="P10" s="30">
        <f t="shared" si="3"/>
        <v>8631</v>
      </c>
    </row>
    <row r="11" s="2" customFormat="1" ht="21" customHeight="1" spans="1:16">
      <c r="A11" s="30">
        <f t="shared" si="2"/>
        <v>6</v>
      </c>
      <c r="B11" s="30">
        <v>105</v>
      </c>
      <c r="C11" s="31" t="s">
        <v>37</v>
      </c>
      <c r="D11" s="32" t="s">
        <v>38</v>
      </c>
      <c r="E11" s="33">
        <v>84.5531034482759</v>
      </c>
      <c r="F11" s="34">
        <f t="shared" si="0"/>
        <v>8.68035470012399</v>
      </c>
      <c r="G11" s="33">
        <f t="shared" si="1"/>
        <v>93.2334581483999</v>
      </c>
      <c r="H11" s="35">
        <v>69.19</v>
      </c>
      <c r="I11" s="41" t="s">
        <v>20</v>
      </c>
      <c r="J11" s="30" t="s">
        <v>21</v>
      </c>
      <c r="K11" s="30" t="s">
        <v>22</v>
      </c>
      <c r="L11" s="30">
        <v>55</v>
      </c>
      <c r="M11" s="30">
        <v>1.98</v>
      </c>
      <c r="N11" s="30">
        <v>7535</v>
      </c>
      <c r="O11" s="42">
        <v>0</v>
      </c>
      <c r="P11" s="30">
        <f t="shared" si="3"/>
        <v>7535</v>
      </c>
    </row>
    <row r="12" s="2" customFormat="1" ht="21" customHeight="1" spans="1:16">
      <c r="A12" s="30">
        <f t="shared" si="2"/>
        <v>7</v>
      </c>
      <c r="B12" s="30">
        <v>105</v>
      </c>
      <c r="C12" s="31" t="s">
        <v>39</v>
      </c>
      <c r="D12" s="32" t="s">
        <v>40</v>
      </c>
      <c r="E12" s="33">
        <v>84.5531034482759</v>
      </c>
      <c r="F12" s="34">
        <f t="shared" si="0"/>
        <v>8.68035470012399</v>
      </c>
      <c r="G12" s="33">
        <f t="shared" si="1"/>
        <v>93.2334581483999</v>
      </c>
      <c r="H12" s="35">
        <v>69.19</v>
      </c>
      <c r="I12" s="41" t="s">
        <v>25</v>
      </c>
      <c r="J12" s="41" t="s">
        <v>25</v>
      </c>
      <c r="K12" s="30" t="s">
        <v>26</v>
      </c>
      <c r="L12" s="30">
        <v>118</v>
      </c>
      <c r="M12" s="30">
        <v>1.98</v>
      </c>
      <c r="N12" s="30">
        <v>16166</v>
      </c>
      <c r="O12" s="42">
        <v>0</v>
      </c>
      <c r="P12" s="30">
        <f t="shared" si="3"/>
        <v>16166</v>
      </c>
    </row>
    <row r="13" s="1" customFormat="1" ht="21" customHeight="1" spans="1:16">
      <c r="A13" s="30">
        <f t="shared" si="2"/>
        <v>8</v>
      </c>
      <c r="B13" s="30">
        <v>106</v>
      </c>
      <c r="C13" s="31" t="s">
        <v>41</v>
      </c>
      <c r="D13" s="32" t="s">
        <v>42</v>
      </c>
      <c r="E13" s="33">
        <v>82.439275862069</v>
      </c>
      <c r="F13" s="34">
        <f t="shared" ref="F13:F18" si="4">E13*513.66/5003.43</f>
        <v>8.46334583262089</v>
      </c>
      <c r="G13" s="33">
        <f t="shared" ref="G13:G18" si="5">E13+F13</f>
        <v>90.9026216946899</v>
      </c>
      <c r="H13" s="35">
        <v>69.19</v>
      </c>
      <c r="I13" s="41" t="s">
        <v>20</v>
      </c>
      <c r="J13" s="30" t="s">
        <v>21</v>
      </c>
      <c r="K13" s="30" t="s">
        <v>22</v>
      </c>
      <c r="L13" s="30">
        <v>55</v>
      </c>
      <c r="M13" s="30">
        <v>1.98</v>
      </c>
      <c r="N13" s="30">
        <v>7535</v>
      </c>
      <c r="O13" s="42">
        <v>0</v>
      </c>
      <c r="P13" s="30">
        <f t="shared" si="3"/>
        <v>7535</v>
      </c>
    </row>
    <row r="14" s="1" customFormat="1" ht="21" customHeight="1" spans="1:16">
      <c r="A14" s="30">
        <f t="shared" si="2"/>
        <v>9</v>
      </c>
      <c r="B14" s="30">
        <v>106</v>
      </c>
      <c r="C14" s="31" t="s">
        <v>43</v>
      </c>
      <c r="D14" s="32" t="s">
        <v>44</v>
      </c>
      <c r="E14" s="33">
        <v>82.439275862069</v>
      </c>
      <c r="F14" s="34">
        <f t="shared" si="4"/>
        <v>8.46334583262089</v>
      </c>
      <c r="G14" s="33">
        <f t="shared" si="5"/>
        <v>90.9026216946899</v>
      </c>
      <c r="H14" s="35">
        <v>69.19</v>
      </c>
      <c r="I14" s="41" t="s">
        <v>25</v>
      </c>
      <c r="J14" s="41" t="s">
        <v>25</v>
      </c>
      <c r="K14" s="30" t="s">
        <v>26</v>
      </c>
      <c r="L14" s="30">
        <v>118</v>
      </c>
      <c r="M14" s="30">
        <v>1.98</v>
      </c>
      <c r="N14" s="30">
        <v>16166</v>
      </c>
      <c r="O14" s="42">
        <v>0</v>
      </c>
      <c r="P14" s="30">
        <f t="shared" si="3"/>
        <v>16166</v>
      </c>
    </row>
    <row r="15" s="1" customFormat="1" ht="21" customHeight="1" spans="1:16">
      <c r="A15" s="30">
        <f t="shared" si="2"/>
        <v>10</v>
      </c>
      <c r="B15" s="30">
        <v>107</v>
      </c>
      <c r="C15" s="31" t="s">
        <v>45</v>
      </c>
      <c r="D15" s="32" t="s">
        <v>46</v>
      </c>
      <c r="E15" s="33">
        <v>82.439275862069</v>
      </c>
      <c r="F15" s="34">
        <f t="shared" si="4"/>
        <v>8.46334583262089</v>
      </c>
      <c r="G15" s="33">
        <f t="shared" si="5"/>
        <v>90.9026216946899</v>
      </c>
      <c r="H15" s="35">
        <v>69.19</v>
      </c>
      <c r="I15" s="41" t="s">
        <v>47</v>
      </c>
      <c r="J15" s="30" t="s">
        <v>21</v>
      </c>
      <c r="K15" s="30" t="s">
        <v>26</v>
      </c>
      <c r="L15" s="30">
        <v>181</v>
      </c>
      <c r="M15" s="30">
        <v>1.98</v>
      </c>
      <c r="N15" s="30">
        <v>24796</v>
      </c>
      <c r="O15" s="42">
        <v>100</v>
      </c>
      <c r="P15" s="30">
        <f t="shared" si="3"/>
        <v>24896</v>
      </c>
    </row>
    <row r="16" s="1" customFormat="1" ht="21" customHeight="1" spans="1:16">
      <c r="A16" s="30">
        <f t="shared" si="2"/>
        <v>11</v>
      </c>
      <c r="B16" s="36">
        <v>108</v>
      </c>
      <c r="C16" s="31" t="s">
        <v>48</v>
      </c>
      <c r="D16" s="32" t="s">
        <v>49</v>
      </c>
      <c r="E16" s="33">
        <v>76.0977931034483</v>
      </c>
      <c r="F16" s="34">
        <f t="shared" si="4"/>
        <v>7.81231923011159</v>
      </c>
      <c r="G16" s="33">
        <f t="shared" si="5"/>
        <v>83.9101123335599</v>
      </c>
      <c r="H16" s="35">
        <v>69.19</v>
      </c>
      <c r="I16" s="41" t="s">
        <v>29</v>
      </c>
      <c r="J16" s="30" t="s">
        <v>21</v>
      </c>
      <c r="K16" s="30" t="s">
        <v>26</v>
      </c>
      <c r="L16" s="30">
        <v>181</v>
      </c>
      <c r="M16" s="30">
        <v>1.98</v>
      </c>
      <c r="N16" s="30">
        <v>24796</v>
      </c>
      <c r="O16" s="42">
        <v>100</v>
      </c>
      <c r="P16" s="30">
        <f t="shared" si="3"/>
        <v>24896</v>
      </c>
    </row>
    <row r="17" s="1" customFormat="1" ht="21" customHeight="1" spans="1:16">
      <c r="A17" s="30">
        <f t="shared" si="2"/>
        <v>12</v>
      </c>
      <c r="B17" s="30">
        <v>109</v>
      </c>
      <c r="C17" s="31" t="s">
        <v>50</v>
      </c>
      <c r="D17" s="32" t="s">
        <v>51</v>
      </c>
      <c r="E17" s="33">
        <v>84.5531034482759</v>
      </c>
      <c r="F17" s="34">
        <f t="shared" si="4"/>
        <v>8.68035470012399</v>
      </c>
      <c r="G17" s="33">
        <f t="shared" si="5"/>
        <v>93.2334581483999</v>
      </c>
      <c r="H17" s="35">
        <v>69.19</v>
      </c>
      <c r="I17" s="41" t="s">
        <v>20</v>
      </c>
      <c r="J17" s="30" t="s">
        <v>21</v>
      </c>
      <c r="K17" s="30" t="s">
        <v>22</v>
      </c>
      <c r="L17" s="30">
        <v>55</v>
      </c>
      <c r="M17" s="30">
        <v>1.98</v>
      </c>
      <c r="N17" s="30">
        <v>7535</v>
      </c>
      <c r="O17" s="42">
        <v>0</v>
      </c>
      <c r="P17" s="30">
        <f t="shared" si="3"/>
        <v>7535</v>
      </c>
    </row>
    <row r="18" s="1" customFormat="1" ht="21" customHeight="1" spans="1:16">
      <c r="A18" s="30">
        <f t="shared" si="2"/>
        <v>13</v>
      </c>
      <c r="B18" s="30">
        <v>109</v>
      </c>
      <c r="C18" s="31" t="s">
        <v>52</v>
      </c>
      <c r="D18" s="32" t="s">
        <v>53</v>
      </c>
      <c r="E18" s="33">
        <v>84.5531034482759</v>
      </c>
      <c r="F18" s="34">
        <f t="shared" si="4"/>
        <v>8.68035470012399</v>
      </c>
      <c r="G18" s="33">
        <f t="shared" si="5"/>
        <v>93.2334581483999</v>
      </c>
      <c r="H18" s="35">
        <v>69.19</v>
      </c>
      <c r="I18" s="41" t="s">
        <v>25</v>
      </c>
      <c r="J18" s="41" t="s">
        <v>25</v>
      </c>
      <c r="K18" s="30" t="s">
        <v>26</v>
      </c>
      <c r="L18" s="30">
        <v>118</v>
      </c>
      <c r="M18" s="30">
        <v>1.98</v>
      </c>
      <c r="N18" s="30">
        <v>16166</v>
      </c>
      <c r="O18" s="42">
        <v>0</v>
      </c>
      <c r="P18" s="30">
        <f t="shared" si="3"/>
        <v>16166</v>
      </c>
    </row>
    <row r="19" s="1" customFormat="1" ht="21" customHeight="1" spans="1:16">
      <c r="A19" s="30">
        <f t="shared" si="2"/>
        <v>14</v>
      </c>
      <c r="B19" s="30">
        <v>110</v>
      </c>
      <c r="C19" s="31" t="s">
        <v>54</v>
      </c>
      <c r="D19" s="32" t="s">
        <v>55</v>
      </c>
      <c r="E19" s="33">
        <v>84.5531034482759</v>
      </c>
      <c r="F19" s="34">
        <f t="shared" ref="F19:F24" si="6">E19*513.66/5003.43</f>
        <v>8.68035470012399</v>
      </c>
      <c r="G19" s="33">
        <f t="shared" ref="G19:G24" si="7">E19+F19</f>
        <v>93.2334581483999</v>
      </c>
      <c r="H19" s="35">
        <v>69.19</v>
      </c>
      <c r="I19" s="41" t="s">
        <v>20</v>
      </c>
      <c r="J19" s="30" t="s">
        <v>21</v>
      </c>
      <c r="K19" s="30" t="s">
        <v>22</v>
      </c>
      <c r="L19" s="30">
        <v>55</v>
      </c>
      <c r="M19" s="30">
        <v>1.98</v>
      </c>
      <c r="N19" s="30">
        <v>7535</v>
      </c>
      <c r="O19" s="42">
        <v>0</v>
      </c>
      <c r="P19" s="30">
        <f t="shared" si="3"/>
        <v>7535</v>
      </c>
    </row>
    <row r="20" s="1" customFormat="1" ht="21" customHeight="1" spans="1:16">
      <c r="A20" s="30">
        <f t="shared" si="2"/>
        <v>15</v>
      </c>
      <c r="B20" s="30">
        <v>110</v>
      </c>
      <c r="C20" s="31" t="s">
        <v>56</v>
      </c>
      <c r="D20" s="32" t="s">
        <v>57</v>
      </c>
      <c r="E20" s="33">
        <v>84.5531034482759</v>
      </c>
      <c r="F20" s="34">
        <f t="shared" si="6"/>
        <v>8.68035470012399</v>
      </c>
      <c r="G20" s="33">
        <f t="shared" si="7"/>
        <v>93.2334581483999</v>
      </c>
      <c r="H20" s="35">
        <v>69.19</v>
      </c>
      <c r="I20" s="41" t="s">
        <v>25</v>
      </c>
      <c r="J20" s="41" t="s">
        <v>25</v>
      </c>
      <c r="K20" s="30" t="s">
        <v>26</v>
      </c>
      <c r="L20" s="30">
        <v>118</v>
      </c>
      <c r="M20" s="30">
        <v>1.98</v>
      </c>
      <c r="N20" s="30">
        <v>16166</v>
      </c>
      <c r="O20" s="42">
        <v>0</v>
      </c>
      <c r="P20" s="30">
        <f t="shared" si="3"/>
        <v>16166</v>
      </c>
    </row>
    <row r="21" s="1" customFormat="1" ht="21" customHeight="1" spans="1:16">
      <c r="A21" s="30">
        <f t="shared" si="2"/>
        <v>16</v>
      </c>
      <c r="B21" s="30">
        <v>111</v>
      </c>
      <c r="C21" s="31" t="s">
        <v>58</v>
      </c>
      <c r="D21" s="32" t="s">
        <v>59</v>
      </c>
      <c r="E21" s="33">
        <v>84.5531034482759</v>
      </c>
      <c r="F21" s="34">
        <f t="shared" si="6"/>
        <v>8.68035470012399</v>
      </c>
      <c r="G21" s="33">
        <f t="shared" si="7"/>
        <v>93.2334581483999</v>
      </c>
      <c r="H21" s="35">
        <v>69.19</v>
      </c>
      <c r="I21" s="41" t="s">
        <v>60</v>
      </c>
      <c r="J21" s="30" t="s">
        <v>21</v>
      </c>
      <c r="K21" s="30" t="s">
        <v>22</v>
      </c>
      <c r="L21" s="30">
        <v>55</v>
      </c>
      <c r="M21" s="30">
        <v>1.98</v>
      </c>
      <c r="N21" s="30">
        <v>7535</v>
      </c>
      <c r="O21" s="42">
        <v>0</v>
      </c>
      <c r="P21" s="30">
        <f t="shared" si="3"/>
        <v>7535</v>
      </c>
    </row>
    <row r="22" s="1" customFormat="1" ht="21" customHeight="1" spans="1:16">
      <c r="A22" s="30">
        <f t="shared" si="2"/>
        <v>17</v>
      </c>
      <c r="B22" s="30">
        <v>111</v>
      </c>
      <c r="C22" s="31" t="s">
        <v>61</v>
      </c>
      <c r="D22" s="32" t="s">
        <v>62</v>
      </c>
      <c r="E22" s="33">
        <v>84.5531034482759</v>
      </c>
      <c r="F22" s="34">
        <f t="shared" si="6"/>
        <v>8.68035470012399</v>
      </c>
      <c r="G22" s="33">
        <f t="shared" si="7"/>
        <v>93.2334581483999</v>
      </c>
      <c r="H22" s="35">
        <v>69.19</v>
      </c>
      <c r="I22" s="41" t="s">
        <v>25</v>
      </c>
      <c r="J22" s="41" t="s">
        <v>25</v>
      </c>
      <c r="K22" s="30" t="s">
        <v>26</v>
      </c>
      <c r="L22" s="30">
        <v>118</v>
      </c>
      <c r="M22" s="30">
        <v>1.98</v>
      </c>
      <c r="N22" s="30">
        <v>16166</v>
      </c>
      <c r="O22" s="42">
        <v>0</v>
      </c>
      <c r="P22" s="30">
        <f t="shared" si="3"/>
        <v>16166</v>
      </c>
    </row>
    <row r="23" s="1" customFormat="1" ht="21" customHeight="1" spans="1:16">
      <c r="A23" s="30">
        <f t="shared" si="2"/>
        <v>18</v>
      </c>
      <c r="B23" s="30">
        <v>112</v>
      </c>
      <c r="C23" s="32" t="s">
        <v>63</v>
      </c>
      <c r="D23" s="32" t="s">
        <v>64</v>
      </c>
      <c r="E23" s="33">
        <v>112.032862068966</v>
      </c>
      <c r="F23" s="34">
        <f t="shared" si="6"/>
        <v>11.5014699776643</v>
      </c>
      <c r="G23" s="33">
        <f t="shared" si="7"/>
        <v>123.53433204663</v>
      </c>
      <c r="H23" s="35">
        <v>69.19</v>
      </c>
      <c r="I23" s="41" t="s">
        <v>65</v>
      </c>
      <c r="J23" s="30" t="s">
        <v>21</v>
      </c>
      <c r="K23" s="30" t="s">
        <v>26</v>
      </c>
      <c r="L23" s="30">
        <v>181</v>
      </c>
      <c r="M23" s="30">
        <v>1.98</v>
      </c>
      <c r="N23" s="30">
        <v>24796</v>
      </c>
      <c r="O23" s="42">
        <v>100</v>
      </c>
      <c r="P23" s="30">
        <f t="shared" si="3"/>
        <v>24896</v>
      </c>
    </row>
    <row r="24" s="1" customFormat="1" ht="21" customHeight="1" spans="1:16">
      <c r="A24" s="30">
        <f t="shared" si="2"/>
        <v>19</v>
      </c>
      <c r="B24" s="30">
        <v>113</v>
      </c>
      <c r="C24" s="32" t="s">
        <v>66</v>
      </c>
      <c r="D24" s="32" t="s">
        <v>67</v>
      </c>
      <c r="E24" s="33">
        <v>88.7807586206897</v>
      </c>
      <c r="F24" s="34">
        <f t="shared" si="6"/>
        <v>9.11437243513019</v>
      </c>
      <c r="G24" s="33">
        <f t="shared" si="7"/>
        <v>97.8951310558199</v>
      </c>
      <c r="H24" s="35">
        <v>69.19</v>
      </c>
      <c r="I24" s="41" t="s">
        <v>65</v>
      </c>
      <c r="J24" s="30" t="s">
        <v>21</v>
      </c>
      <c r="K24" s="30" t="s">
        <v>26</v>
      </c>
      <c r="L24" s="30">
        <v>181</v>
      </c>
      <c r="M24" s="30">
        <v>1.98</v>
      </c>
      <c r="N24" s="30">
        <v>24796</v>
      </c>
      <c r="O24" s="42">
        <v>100</v>
      </c>
      <c r="P24" s="30">
        <f t="shared" si="3"/>
        <v>24896</v>
      </c>
    </row>
    <row r="25" s="1" customFormat="1" ht="21" customHeight="1" spans="1:16">
      <c r="A25" s="30">
        <f t="shared" si="2"/>
        <v>20</v>
      </c>
      <c r="B25" s="30">
        <v>115</v>
      </c>
      <c r="C25" s="32" t="s">
        <v>68</v>
      </c>
      <c r="D25" s="32" t="s">
        <v>69</v>
      </c>
      <c r="E25" s="33">
        <v>97.2360689655172</v>
      </c>
      <c r="F25" s="34">
        <f t="shared" ref="F25:F32" si="8">E25*513.66/5003.43</f>
        <v>9.98240790514259</v>
      </c>
      <c r="G25" s="33">
        <f t="shared" ref="G25:G32" si="9">E25+F25</f>
        <v>107.21847687066</v>
      </c>
      <c r="H25" s="35">
        <v>69.19</v>
      </c>
      <c r="I25" s="41" t="s">
        <v>65</v>
      </c>
      <c r="J25" s="30" t="s">
        <v>21</v>
      </c>
      <c r="K25" s="30" t="s">
        <v>26</v>
      </c>
      <c r="L25" s="30">
        <v>181</v>
      </c>
      <c r="M25" s="30">
        <v>1.98</v>
      </c>
      <c r="N25" s="30">
        <v>24796</v>
      </c>
      <c r="O25" s="42">
        <v>100</v>
      </c>
      <c r="P25" s="30">
        <f t="shared" si="3"/>
        <v>24896</v>
      </c>
    </row>
    <row r="26" s="1" customFormat="1" ht="21" customHeight="1" spans="1:16">
      <c r="A26" s="30">
        <f t="shared" si="2"/>
        <v>21</v>
      </c>
      <c r="B26" s="36">
        <v>116</v>
      </c>
      <c r="C26" s="32" t="s">
        <v>70</v>
      </c>
      <c r="D26" s="32" t="s">
        <v>71</v>
      </c>
      <c r="E26" s="33">
        <v>101.463724137931</v>
      </c>
      <c r="F26" s="34">
        <f t="shared" si="8"/>
        <v>10.4164256401488</v>
      </c>
      <c r="G26" s="33">
        <f t="shared" si="9"/>
        <v>111.88014977808</v>
      </c>
      <c r="H26" s="35">
        <v>69.19</v>
      </c>
      <c r="I26" s="41" t="s">
        <v>72</v>
      </c>
      <c r="J26" s="30" t="s">
        <v>21</v>
      </c>
      <c r="K26" s="30" t="s">
        <v>73</v>
      </c>
      <c r="L26" s="30">
        <v>59</v>
      </c>
      <c r="M26" s="30">
        <v>1.98</v>
      </c>
      <c r="N26" s="30">
        <v>8083</v>
      </c>
      <c r="O26" s="42">
        <v>0</v>
      </c>
      <c r="P26" s="30">
        <f t="shared" si="3"/>
        <v>8083</v>
      </c>
    </row>
    <row r="27" s="1" customFormat="1" ht="21" customHeight="1" spans="1:16">
      <c r="A27" s="30">
        <f t="shared" si="2"/>
        <v>22</v>
      </c>
      <c r="B27" s="30">
        <v>117</v>
      </c>
      <c r="C27" s="32" t="s">
        <v>74</v>
      </c>
      <c r="D27" s="32" t="s">
        <v>75</v>
      </c>
      <c r="E27" s="33">
        <v>101.46</v>
      </c>
      <c r="F27" s="34">
        <v>10.42</v>
      </c>
      <c r="G27" s="33">
        <v>111.88</v>
      </c>
      <c r="H27" s="35">
        <v>69.19</v>
      </c>
      <c r="I27" s="41" t="s">
        <v>76</v>
      </c>
      <c r="J27" s="30" t="s">
        <v>21</v>
      </c>
      <c r="K27" s="30" t="s">
        <v>26</v>
      </c>
      <c r="L27" s="30">
        <v>181</v>
      </c>
      <c r="M27" s="30">
        <v>1.98</v>
      </c>
      <c r="N27" s="30">
        <v>24796</v>
      </c>
      <c r="O27" s="42">
        <v>100</v>
      </c>
      <c r="P27" s="30">
        <f t="shared" si="3"/>
        <v>24896</v>
      </c>
    </row>
    <row r="28" s="1" customFormat="1" ht="21" customHeight="1" spans="1:16">
      <c r="A28" s="30">
        <f t="shared" si="2"/>
        <v>23</v>
      </c>
      <c r="B28" s="30">
        <v>201</v>
      </c>
      <c r="C28" s="31" t="s">
        <v>77</v>
      </c>
      <c r="D28" s="32" t="s">
        <v>78</v>
      </c>
      <c r="E28" s="33">
        <v>50.73</v>
      </c>
      <c r="F28" s="34">
        <f t="shared" si="8"/>
        <v>5.2080216571432</v>
      </c>
      <c r="G28" s="33">
        <f t="shared" si="9"/>
        <v>55.9380216571432</v>
      </c>
      <c r="H28" s="35">
        <v>55.94</v>
      </c>
      <c r="I28" s="41" t="s">
        <v>79</v>
      </c>
      <c r="J28" s="30" t="s">
        <v>21</v>
      </c>
      <c r="K28" s="30" t="s">
        <v>26</v>
      </c>
      <c r="L28" s="30">
        <v>181</v>
      </c>
      <c r="M28" s="30">
        <v>1.98</v>
      </c>
      <c r="N28" s="30">
        <v>20048</v>
      </c>
      <c r="O28" s="42">
        <v>100</v>
      </c>
      <c r="P28" s="30">
        <f t="shared" si="3"/>
        <v>20148</v>
      </c>
    </row>
    <row r="29" s="1" customFormat="1" ht="21" customHeight="1" spans="1:16">
      <c r="A29" s="30">
        <f t="shared" si="2"/>
        <v>24</v>
      </c>
      <c r="B29" s="30">
        <v>202</v>
      </c>
      <c r="C29" s="31" t="s">
        <v>80</v>
      </c>
      <c r="D29" s="32" t="s">
        <v>81</v>
      </c>
      <c r="E29" s="33">
        <v>46.5042068965517</v>
      </c>
      <c r="F29" s="34">
        <f t="shared" si="8"/>
        <v>4.77419508506819</v>
      </c>
      <c r="G29" s="33">
        <f t="shared" si="9"/>
        <v>51.2784019816199</v>
      </c>
      <c r="H29" s="35">
        <v>51.28</v>
      </c>
      <c r="I29" s="41" t="s">
        <v>20</v>
      </c>
      <c r="J29" s="30" t="s">
        <v>21</v>
      </c>
      <c r="K29" s="30" t="s">
        <v>22</v>
      </c>
      <c r="L29" s="30">
        <v>55</v>
      </c>
      <c r="M29" s="30">
        <v>1.98</v>
      </c>
      <c r="N29" s="30">
        <v>5584</v>
      </c>
      <c r="O29" s="42">
        <v>0</v>
      </c>
      <c r="P29" s="30">
        <f t="shared" si="3"/>
        <v>5584</v>
      </c>
    </row>
    <row r="30" s="1" customFormat="1" ht="21" customHeight="1" spans="1:16">
      <c r="A30" s="30">
        <f t="shared" si="2"/>
        <v>25</v>
      </c>
      <c r="B30" s="30">
        <v>202</v>
      </c>
      <c r="C30" s="31" t="s">
        <v>82</v>
      </c>
      <c r="D30" s="32" t="s">
        <v>83</v>
      </c>
      <c r="E30" s="33">
        <v>46.5042068965517</v>
      </c>
      <c r="F30" s="34">
        <f t="shared" si="8"/>
        <v>4.77419508506819</v>
      </c>
      <c r="G30" s="33">
        <f t="shared" si="9"/>
        <v>51.2784019816199</v>
      </c>
      <c r="H30" s="35">
        <v>51.28</v>
      </c>
      <c r="I30" s="41" t="s">
        <v>25</v>
      </c>
      <c r="J30" s="41" t="s">
        <v>25</v>
      </c>
      <c r="K30" s="30" t="s">
        <v>26</v>
      </c>
      <c r="L30" s="30">
        <v>118</v>
      </c>
      <c r="M30" s="30">
        <v>1.98</v>
      </c>
      <c r="N30" s="30">
        <v>11981</v>
      </c>
      <c r="O30" s="42">
        <v>0</v>
      </c>
      <c r="P30" s="30">
        <f t="shared" si="3"/>
        <v>11981</v>
      </c>
    </row>
    <row r="31" s="1" customFormat="1" ht="21" customHeight="1" spans="1:16">
      <c r="A31" s="30">
        <f t="shared" si="2"/>
        <v>26</v>
      </c>
      <c r="B31" s="30">
        <v>203</v>
      </c>
      <c r="C31" s="31" t="s">
        <v>84</v>
      </c>
      <c r="D31" s="32" t="s">
        <v>85</v>
      </c>
      <c r="E31" s="33">
        <v>46.5042068965517</v>
      </c>
      <c r="F31" s="34">
        <f t="shared" si="8"/>
        <v>4.77419508506819</v>
      </c>
      <c r="G31" s="33">
        <f t="shared" si="9"/>
        <v>51.2784019816199</v>
      </c>
      <c r="H31" s="35">
        <v>51.28</v>
      </c>
      <c r="I31" s="41" t="s">
        <v>20</v>
      </c>
      <c r="J31" s="30" t="s">
        <v>21</v>
      </c>
      <c r="K31" s="30" t="s">
        <v>22</v>
      </c>
      <c r="L31" s="30">
        <v>55</v>
      </c>
      <c r="M31" s="30">
        <v>1.98</v>
      </c>
      <c r="N31" s="30">
        <v>5584</v>
      </c>
      <c r="O31" s="42">
        <v>0</v>
      </c>
      <c r="P31" s="30">
        <f t="shared" si="3"/>
        <v>5584</v>
      </c>
    </row>
    <row r="32" s="1" customFormat="1" ht="21" customHeight="1" spans="1:16">
      <c r="A32" s="30">
        <f t="shared" si="2"/>
        <v>27</v>
      </c>
      <c r="B32" s="30">
        <v>203</v>
      </c>
      <c r="C32" s="31" t="s">
        <v>86</v>
      </c>
      <c r="D32" s="32" t="s">
        <v>87</v>
      </c>
      <c r="E32" s="33">
        <v>46.5042068965517</v>
      </c>
      <c r="F32" s="34">
        <f t="shared" si="8"/>
        <v>4.77419508506819</v>
      </c>
      <c r="G32" s="33">
        <f t="shared" si="9"/>
        <v>51.2784019816199</v>
      </c>
      <c r="H32" s="35">
        <v>51.28</v>
      </c>
      <c r="I32" s="41" t="s">
        <v>25</v>
      </c>
      <c r="J32" s="41" t="s">
        <v>25</v>
      </c>
      <c r="K32" s="30" t="s">
        <v>26</v>
      </c>
      <c r="L32" s="30">
        <v>118</v>
      </c>
      <c r="M32" s="30">
        <v>1.98</v>
      </c>
      <c r="N32" s="30">
        <v>11981</v>
      </c>
      <c r="O32" s="42">
        <v>0</v>
      </c>
      <c r="P32" s="30">
        <f t="shared" si="3"/>
        <v>11981</v>
      </c>
    </row>
    <row r="33" s="1" customFormat="1" ht="21" customHeight="1" spans="1:16">
      <c r="A33" s="30">
        <f t="shared" si="2"/>
        <v>28</v>
      </c>
      <c r="B33" s="30">
        <v>205</v>
      </c>
      <c r="C33" s="31" t="s">
        <v>88</v>
      </c>
      <c r="D33" s="32" t="s">
        <v>89</v>
      </c>
      <c r="E33" s="33">
        <v>42.2765517241379</v>
      </c>
      <c r="F33" s="34">
        <f t="shared" ref="F33:F36" si="10">E33*513.66/5003.43</f>
        <v>4.34017735006199</v>
      </c>
      <c r="G33" s="33">
        <f t="shared" ref="G33:G36" si="11">E33+F33</f>
        <v>46.6167290741999</v>
      </c>
      <c r="H33" s="35">
        <v>46.62</v>
      </c>
      <c r="I33" s="41" t="s">
        <v>20</v>
      </c>
      <c r="J33" s="30" t="s">
        <v>21</v>
      </c>
      <c r="K33" s="30" t="s">
        <v>22</v>
      </c>
      <c r="L33" s="30">
        <v>55</v>
      </c>
      <c r="M33" s="30">
        <v>1.98</v>
      </c>
      <c r="N33" s="30">
        <v>5077</v>
      </c>
      <c r="O33" s="42">
        <v>0</v>
      </c>
      <c r="P33" s="30">
        <f t="shared" si="3"/>
        <v>5077</v>
      </c>
    </row>
    <row r="34" s="1" customFormat="1" ht="21" customHeight="1" spans="1:16">
      <c r="A34" s="30">
        <f t="shared" si="2"/>
        <v>29</v>
      </c>
      <c r="B34" s="30">
        <v>205</v>
      </c>
      <c r="C34" s="31" t="s">
        <v>90</v>
      </c>
      <c r="D34" s="32" t="s">
        <v>91</v>
      </c>
      <c r="E34" s="33">
        <v>42.2765517241379</v>
      </c>
      <c r="F34" s="34">
        <f t="shared" si="10"/>
        <v>4.34017735006199</v>
      </c>
      <c r="G34" s="33">
        <f t="shared" si="11"/>
        <v>46.6167290741999</v>
      </c>
      <c r="H34" s="35">
        <v>46.62</v>
      </c>
      <c r="I34" s="41" t="s">
        <v>25</v>
      </c>
      <c r="J34" s="41" t="s">
        <v>25</v>
      </c>
      <c r="K34" s="30" t="s">
        <v>26</v>
      </c>
      <c r="L34" s="30">
        <v>118</v>
      </c>
      <c r="M34" s="30">
        <v>1.98</v>
      </c>
      <c r="N34" s="30">
        <v>10892</v>
      </c>
      <c r="O34" s="42">
        <v>0</v>
      </c>
      <c r="P34" s="30">
        <f t="shared" si="3"/>
        <v>10892</v>
      </c>
    </row>
    <row r="35" s="1" customFormat="1" ht="21" customHeight="1" spans="1:16">
      <c r="A35" s="30">
        <f t="shared" si="2"/>
        <v>30</v>
      </c>
      <c r="B35" s="30">
        <v>206</v>
      </c>
      <c r="C35" s="31" t="s">
        <v>92</v>
      </c>
      <c r="D35" s="32" t="s">
        <v>93</v>
      </c>
      <c r="E35" s="33">
        <v>97.2360689655172</v>
      </c>
      <c r="F35" s="34">
        <f t="shared" si="10"/>
        <v>9.98240790514259</v>
      </c>
      <c r="G35" s="33">
        <f t="shared" si="11"/>
        <v>107.21847687066</v>
      </c>
      <c r="H35" s="35">
        <v>69.19</v>
      </c>
      <c r="I35" s="41" t="s">
        <v>20</v>
      </c>
      <c r="J35" s="30" t="s">
        <v>21</v>
      </c>
      <c r="K35" s="30" t="s">
        <v>22</v>
      </c>
      <c r="L35" s="30">
        <v>55</v>
      </c>
      <c r="M35" s="30">
        <v>1.98</v>
      </c>
      <c r="N35" s="30">
        <v>7535</v>
      </c>
      <c r="O35" s="42">
        <v>0</v>
      </c>
      <c r="P35" s="30">
        <f t="shared" si="3"/>
        <v>7535</v>
      </c>
    </row>
    <row r="36" s="1" customFormat="1" ht="21" customHeight="1" spans="1:16">
      <c r="A36" s="30">
        <f t="shared" si="2"/>
        <v>31</v>
      </c>
      <c r="B36" s="30">
        <v>206</v>
      </c>
      <c r="C36" s="31" t="s">
        <v>94</v>
      </c>
      <c r="D36" s="32" t="s">
        <v>95</v>
      </c>
      <c r="E36" s="33">
        <v>97.2360689655172</v>
      </c>
      <c r="F36" s="34">
        <f t="shared" si="10"/>
        <v>9.98240790514259</v>
      </c>
      <c r="G36" s="33">
        <f t="shared" si="11"/>
        <v>107.21847687066</v>
      </c>
      <c r="H36" s="35">
        <v>69.19</v>
      </c>
      <c r="I36" s="41" t="s">
        <v>25</v>
      </c>
      <c r="J36" s="41" t="s">
        <v>25</v>
      </c>
      <c r="K36" s="30" t="s">
        <v>26</v>
      </c>
      <c r="L36" s="30">
        <v>118</v>
      </c>
      <c r="M36" s="30">
        <v>1.98</v>
      </c>
      <c r="N36" s="30">
        <v>16166</v>
      </c>
      <c r="O36" s="42">
        <v>0</v>
      </c>
      <c r="P36" s="30">
        <f t="shared" si="3"/>
        <v>16166</v>
      </c>
    </row>
    <row r="37" s="1" customFormat="1" ht="21" customHeight="1" spans="1:16">
      <c r="A37" s="30">
        <f t="shared" si="2"/>
        <v>32</v>
      </c>
      <c r="B37" s="30">
        <v>207</v>
      </c>
      <c r="C37" s="31" t="s">
        <v>96</v>
      </c>
      <c r="D37" s="32" t="s">
        <v>97</v>
      </c>
      <c r="E37" s="33">
        <v>101.463724137931</v>
      </c>
      <c r="F37" s="34">
        <f t="shared" ref="F37:F45" si="12">E37*513.66/5003.43</f>
        <v>10.4164256401488</v>
      </c>
      <c r="G37" s="33">
        <f t="shared" ref="G37:G45" si="13">E37+F37</f>
        <v>111.88014977808</v>
      </c>
      <c r="H37" s="35">
        <v>69.19</v>
      </c>
      <c r="I37" s="41" t="s">
        <v>47</v>
      </c>
      <c r="J37" s="30" t="s">
        <v>21</v>
      </c>
      <c r="K37" s="30" t="s">
        <v>26</v>
      </c>
      <c r="L37" s="30">
        <v>181</v>
      </c>
      <c r="M37" s="30">
        <v>1.98</v>
      </c>
      <c r="N37" s="30">
        <v>24796</v>
      </c>
      <c r="O37" s="42">
        <v>100</v>
      </c>
      <c r="P37" s="30">
        <f t="shared" si="3"/>
        <v>24896</v>
      </c>
    </row>
    <row r="38" s="1" customFormat="1" ht="21" customHeight="1" spans="1:16">
      <c r="A38" s="30">
        <f t="shared" si="2"/>
        <v>33</v>
      </c>
      <c r="B38" s="37">
        <v>208</v>
      </c>
      <c r="C38" s="31" t="s">
        <v>98</v>
      </c>
      <c r="D38" s="32" t="s">
        <v>99</v>
      </c>
      <c r="E38" s="33">
        <v>84.5531034482759</v>
      </c>
      <c r="F38" s="34">
        <f t="shared" si="12"/>
        <v>8.68035470012399</v>
      </c>
      <c r="G38" s="33">
        <f t="shared" si="13"/>
        <v>93.2334581483999</v>
      </c>
      <c r="H38" s="35">
        <v>69.19</v>
      </c>
      <c r="I38" s="41" t="s">
        <v>100</v>
      </c>
      <c r="J38" s="30" t="s">
        <v>21</v>
      </c>
      <c r="K38" s="30" t="s">
        <v>26</v>
      </c>
      <c r="L38" s="30">
        <v>181</v>
      </c>
      <c r="M38" s="30">
        <v>1.98</v>
      </c>
      <c r="N38" s="30">
        <v>24796</v>
      </c>
      <c r="O38" s="42">
        <v>100</v>
      </c>
      <c r="P38" s="30">
        <f t="shared" si="3"/>
        <v>24896</v>
      </c>
    </row>
    <row r="39" s="1" customFormat="1" ht="21" customHeight="1" spans="1:16">
      <c r="A39" s="30">
        <f t="shared" si="2"/>
        <v>34</v>
      </c>
      <c r="B39" s="30">
        <v>209</v>
      </c>
      <c r="C39" s="31" t="s">
        <v>101</v>
      </c>
      <c r="D39" s="32" t="s">
        <v>102</v>
      </c>
      <c r="E39" s="33">
        <v>65.5286551724138</v>
      </c>
      <c r="F39" s="34">
        <f t="shared" si="12"/>
        <v>6.72727489259609</v>
      </c>
      <c r="G39" s="33">
        <f t="shared" si="13"/>
        <v>72.2559300650099</v>
      </c>
      <c r="H39" s="35">
        <v>69.19</v>
      </c>
      <c r="I39" s="41" t="s">
        <v>76</v>
      </c>
      <c r="J39" s="30" t="s">
        <v>21</v>
      </c>
      <c r="K39" s="30" t="s">
        <v>26</v>
      </c>
      <c r="L39" s="30">
        <v>181</v>
      </c>
      <c r="M39" s="30">
        <v>1.98</v>
      </c>
      <c r="N39" s="30">
        <v>24796</v>
      </c>
      <c r="O39" s="42">
        <v>100</v>
      </c>
      <c r="P39" s="30">
        <f t="shared" ref="P39:P70" si="14">N39+O39</f>
        <v>24896</v>
      </c>
    </row>
    <row r="40" s="1" customFormat="1" ht="21" customHeight="1" spans="1:16">
      <c r="A40" s="30">
        <f t="shared" si="2"/>
        <v>35</v>
      </c>
      <c r="B40" s="30">
        <v>210</v>
      </c>
      <c r="C40" s="31" t="s">
        <v>103</v>
      </c>
      <c r="D40" s="32" t="s">
        <v>104</v>
      </c>
      <c r="E40" s="33">
        <v>61.301</v>
      </c>
      <c r="F40" s="34">
        <f t="shared" si="12"/>
        <v>6.29325715758989</v>
      </c>
      <c r="G40" s="33">
        <f t="shared" si="13"/>
        <v>67.5942571575899</v>
      </c>
      <c r="H40" s="35">
        <v>67.59</v>
      </c>
      <c r="I40" s="41" t="s">
        <v>32</v>
      </c>
      <c r="J40" s="30" t="s">
        <v>21</v>
      </c>
      <c r="K40" s="30" t="s">
        <v>26</v>
      </c>
      <c r="L40" s="30">
        <v>181</v>
      </c>
      <c r="M40" s="30">
        <v>1.98</v>
      </c>
      <c r="N40" s="30">
        <v>24223</v>
      </c>
      <c r="O40" s="42">
        <v>100</v>
      </c>
      <c r="P40" s="30">
        <f t="shared" si="14"/>
        <v>24323</v>
      </c>
    </row>
    <row r="41" s="2" customFormat="1" ht="21" customHeight="1" spans="1:16378">
      <c r="A41" s="30">
        <f t="shared" si="2"/>
        <v>36</v>
      </c>
      <c r="B41" s="30">
        <v>211</v>
      </c>
      <c r="C41" s="31" t="s">
        <v>105</v>
      </c>
      <c r="D41" s="32" t="s">
        <v>106</v>
      </c>
      <c r="E41" s="33">
        <v>61.301</v>
      </c>
      <c r="F41" s="34">
        <f t="shared" si="12"/>
        <v>6.29325715758989</v>
      </c>
      <c r="G41" s="33">
        <f t="shared" si="13"/>
        <v>67.5942571575899</v>
      </c>
      <c r="H41" s="35">
        <v>67.59</v>
      </c>
      <c r="I41" s="41" t="s">
        <v>65</v>
      </c>
      <c r="J41" s="30" t="s">
        <v>21</v>
      </c>
      <c r="K41" s="30" t="s">
        <v>26</v>
      </c>
      <c r="L41" s="30">
        <v>181</v>
      </c>
      <c r="M41" s="30">
        <v>1.98</v>
      </c>
      <c r="N41" s="30">
        <v>24223</v>
      </c>
      <c r="O41" s="42">
        <v>100</v>
      </c>
      <c r="P41" s="30">
        <f t="shared" si="14"/>
        <v>24323</v>
      </c>
      <c r="XEX41" s="1"/>
    </row>
    <row r="42" s="1" customFormat="1" ht="21" customHeight="1" spans="1:16">
      <c r="A42" s="30">
        <f t="shared" si="2"/>
        <v>37</v>
      </c>
      <c r="B42" s="30">
        <v>212</v>
      </c>
      <c r="C42" s="31" t="s">
        <v>107</v>
      </c>
      <c r="D42" s="32" t="s">
        <v>108</v>
      </c>
      <c r="E42" s="33">
        <v>63.4148275862069</v>
      </c>
      <c r="F42" s="34">
        <f t="shared" si="12"/>
        <v>6.51026602509299</v>
      </c>
      <c r="G42" s="33">
        <f t="shared" si="13"/>
        <v>69.9250936112999</v>
      </c>
      <c r="H42" s="35">
        <v>69.19</v>
      </c>
      <c r="I42" s="41" t="s">
        <v>20</v>
      </c>
      <c r="J42" s="30" t="s">
        <v>21</v>
      </c>
      <c r="K42" s="30" t="s">
        <v>22</v>
      </c>
      <c r="L42" s="30">
        <v>55</v>
      </c>
      <c r="M42" s="30">
        <v>1.98</v>
      </c>
      <c r="N42" s="30">
        <v>7535</v>
      </c>
      <c r="O42" s="42">
        <v>0</v>
      </c>
      <c r="P42" s="30">
        <f t="shared" si="14"/>
        <v>7535</v>
      </c>
    </row>
    <row r="43" s="1" customFormat="1" ht="21" customHeight="1" spans="1:16">
      <c r="A43" s="30">
        <f t="shared" si="2"/>
        <v>38</v>
      </c>
      <c r="B43" s="30">
        <v>212</v>
      </c>
      <c r="C43" s="31" t="s">
        <v>109</v>
      </c>
      <c r="D43" s="32" t="s">
        <v>110</v>
      </c>
      <c r="E43" s="33">
        <v>63.4148275862069</v>
      </c>
      <c r="F43" s="34">
        <f t="shared" si="12"/>
        <v>6.51026602509299</v>
      </c>
      <c r="G43" s="33">
        <f t="shared" si="13"/>
        <v>69.9250936112999</v>
      </c>
      <c r="H43" s="35">
        <v>69.19</v>
      </c>
      <c r="I43" s="41" t="s">
        <v>25</v>
      </c>
      <c r="J43" s="41" t="s">
        <v>25</v>
      </c>
      <c r="K43" s="30" t="s">
        <v>26</v>
      </c>
      <c r="L43" s="30">
        <v>118</v>
      </c>
      <c r="M43" s="30">
        <v>1.98</v>
      </c>
      <c r="N43" s="30">
        <v>16166</v>
      </c>
      <c r="O43" s="42">
        <v>0</v>
      </c>
      <c r="P43" s="30">
        <f t="shared" si="14"/>
        <v>16166</v>
      </c>
    </row>
    <row r="44" s="1" customFormat="1" ht="21" customHeight="1" spans="1:16">
      <c r="A44" s="30">
        <f t="shared" si="2"/>
        <v>39</v>
      </c>
      <c r="B44" s="30">
        <v>213</v>
      </c>
      <c r="C44" s="31" t="s">
        <v>111</v>
      </c>
      <c r="D44" s="32" t="s">
        <v>112</v>
      </c>
      <c r="E44" s="33">
        <v>78.2116206896552</v>
      </c>
      <c r="F44" s="34">
        <f t="shared" ref="F44:F49" si="15">E44*513.66/5003.43</f>
        <v>8.02932809761469</v>
      </c>
      <c r="G44" s="33">
        <f t="shared" ref="G44:G49" si="16">E44+F44</f>
        <v>86.2409487872699</v>
      </c>
      <c r="H44" s="35">
        <v>69.19</v>
      </c>
      <c r="I44" s="41" t="s">
        <v>20</v>
      </c>
      <c r="J44" s="30" t="s">
        <v>21</v>
      </c>
      <c r="K44" s="30" t="s">
        <v>22</v>
      </c>
      <c r="L44" s="30">
        <v>55</v>
      </c>
      <c r="M44" s="30">
        <v>1.98</v>
      </c>
      <c r="N44" s="30">
        <v>7535</v>
      </c>
      <c r="O44" s="42">
        <v>0</v>
      </c>
      <c r="P44" s="30">
        <f t="shared" si="14"/>
        <v>7535</v>
      </c>
    </row>
    <row r="45" s="1" customFormat="1" ht="21" customHeight="1" spans="1:16">
      <c r="A45" s="30">
        <f t="shared" si="2"/>
        <v>40</v>
      </c>
      <c r="B45" s="30">
        <v>213</v>
      </c>
      <c r="C45" s="31" t="s">
        <v>113</v>
      </c>
      <c r="D45" s="32" t="s">
        <v>114</v>
      </c>
      <c r="E45" s="33">
        <v>78.2116206896552</v>
      </c>
      <c r="F45" s="34">
        <f t="shared" si="15"/>
        <v>8.02932809761469</v>
      </c>
      <c r="G45" s="33">
        <f t="shared" si="16"/>
        <v>86.2409487872699</v>
      </c>
      <c r="H45" s="35">
        <v>69.19</v>
      </c>
      <c r="I45" s="41" t="s">
        <v>25</v>
      </c>
      <c r="J45" s="41" t="s">
        <v>25</v>
      </c>
      <c r="K45" s="30" t="s">
        <v>26</v>
      </c>
      <c r="L45" s="30">
        <v>118</v>
      </c>
      <c r="M45" s="30">
        <v>1.98</v>
      </c>
      <c r="N45" s="30">
        <v>16166</v>
      </c>
      <c r="O45" s="42">
        <v>0</v>
      </c>
      <c r="P45" s="30">
        <f t="shared" si="14"/>
        <v>16166</v>
      </c>
    </row>
    <row r="46" s="1" customFormat="1" ht="21" customHeight="1" spans="1:16">
      <c r="A46" s="30">
        <f t="shared" si="2"/>
        <v>41</v>
      </c>
      <c r="B46" s="36">
        <v>215</v>
      </c>
      <c r="C46" s="31" t="s">
        <v>115</v>
      </c>
      <c r="D46" s="32" t="s">
        <v>116</v>
      </c>
      <c r="E46" s="33">
        <v>67.6424827586207</v>
      </c>
      <c r="F46" s="34">
        <f t="shared" si="15"/>
        <v>6.94428376009919</v>
      </c>
      <c r="G46" s="33">
        <f t="shared" si="16"/>
        <v>74.5867665187199</v>
      </c>
      <c r="H46" s="35">
        <v>69.19</v>
      </c>
      <c r="I46" s="41" t="s">
        <v>100</v>
      </c>
      <c r="J46" s="30" t="s">
        <v>21</v>
      </c>
      <c r="K46" s="30" t="s">
        <v>26</v>
      </c>
      <c r="L46" s="30">
        <v>181</v>
      </c>
      <c r="M46" s="30">
        <v>1.98</v>
      </c>
      <c r="N46" s="30">
        <v>24796</v>
      </c>
      <c r="O46" s="42">
        <v>100</v>
      </c>
      <c r="P46" s="30">
        <f t="shared" si="14"/>
        <v>24896</v>
      </c>
    </row>
    <row r="47" s="2" customFormat="1" ht="21" customHeight="1" spans="1:16378">
      <c r="A47" s="30">
        <f t="shared" si="2"/>
        <v>42</v>
      </c>
      <c r="B47" s="30">
        <v>216</v>
      </c>
      <c r="C47" s="31" t="s">
        <v>117</v>
      </c>
      <c r="D47" s="32" t="s">
        <v>118</v>
      </c>
      <c r="E47" s="33">
        <v>67.6424827586207</v>
      </c>
      <c r="F47" s="34">
        <f t="shared" si="15"/>
        <v>6.94428376009919</v>
      </c>
      <c r="G47" s="33">
        <f t="shared" si="16"/>
        <v>74.5867665187199</v>
      </c>
      <c r="H47" s="35">
        <v>69.19</v>
      </c>
      <c r="I47" s="41" t="s">
        <v>119</v>
      </c>
      <c r="J47" s="30" t="s">
        <v>21</v>
      </c>
      <c r="K47" s="30" t="s">
        <v>26</v>
      </c>
      <c r="L47" s="30">
        <v>181</v>
      </c>
      <c r="M47" s="30">
        <v>1.98</v>
      </c>
      <c r="N47" s="30">
        <v>24796</v>
      </c>
      <c r="O47" s="42">
        <v>100</v>
      </c>
      <c r="P47" s="30">
        <f t="shared" si="14"/>
        <v>24896</v>
      </c>
      <c r="XEX47" s="1"/>
    </row>
    <row r="48" s="1" customFormat="1" ht="21" customHeight="1" spans="1:16">
      <c r="A48" s="30">
        <f t="shared" si="2"/>
        <v>43</v>
      </c>
      <c r="B48" s="30">
        <v>217</v>
      </c>
      <c r="C48" s="31" t="s">
        <v>120</v>
      </c>
      <c r="D48" s="32" t="s">
        <v>121</v>
      </c>
      <c r="E48" s="33">
        <v>59.1871724137931</v>
      </c>
      <c r="F48" s="34">
        <f t="shared" si="15"/>
        <v>6.07624829008679</v>
      </c>
      <c r="G48" s="33">
        <f t="shared" si="16"/>
        <v>65.2634207038799</v>
      </c>
      <c r="H48" s="35">
        <v>65.26</v>
      </c>
      <c r="I48" s="41" t="s">
        <v>20</v>
      </c>
      <c r="J48" s="30" t="s">
        <v>21</v>
      </c>
      <c r="K48" s="30" t="s">
        <v>22</v>
      </c>
      <c r="L48" s="30">
        <v>55</v>
      </c>
      <c r="M48" s="30">
        <v>1.98</v>
      </c>
      <c r="N48" s="30">
        <v>7107</v>
      </c>
      <c r="O48" s="42">
        <v>0</v>
      </c>
      <c r="P48" s="30">
        <f t="shared" si="14"/>
        <v>7107</v>
      </c>
    </row>
    <row r="49" s="1" customFormat="1" ht="21" customHeight="1" spans="1:16">
      <c r="A49" s="30">
        <f t="shared" si="2"/>
        <v>44</v>
      </c>
      <c r="B49" s="30">
        <v>217</v>
      </c>
      <c r="C49" s="31" t="s">
        <v>122</v>
      </c>
      <c r="D49" s="32" t="s">
        <v>123</v>
      </c>
      <c r="E49" s="33">
        <v>59.1871724137931</v>
      </c>
      <c r="F49" s="34">
        <f t="shared" si="15"/>
        <v>6.07624829008679</v>
      </c>
      <c r="G49" s="33">
        <f t="shared" si="16"/>
        <v>65.2634207038799</v>
      </c>
      <c r="H49" s="35">
        <v>65.26</v>
      </c>
      <c r="I49" s="41" t="s">
        <v>25</v>
      </c>
      <c r="J49" s="41" t="s">
        <v>25</v>
      </c>
      <c r="K49" s="30" t="s">
        <v>26</v>
      </c>
      <c r="L49" s="30">
        <v>118</v>
      </c>
      <c r="M49" s="30">
        <v>1.98</v>
      </c>
      <c r="N49" s="30">
        <v>15247</v>
      </c>
      <c r="O49" s="42">
        <v>0</v>
      </c>
      <c r="P49" s="30">
        <f t="shared" si="14"/>
        <v>15247</v>
      </c>
    </row>
    <row r="50" s="1" customFormat="1" ht="21" customHeight="1" spans="1:16">
      <c r="A50" s="30">
        <f t="shared" si="2"/>
        <v>45</v>
      </c>
      <c r="B50" s="30">
        <v>218</v>
      </c>
      <c r="C50" s="31" t="s">
        <v>124</v>
      </c>
      <c r="D50" s="32" t="s">
        <v>125</v>
      </c>
      <c r="E50" s="33">
        <v>59.1871724137931</v>
      </c>
      <c r="F50" s="34">
        <f t="shared" ref="F50:F53" si="17">E50*513.66/5003.43</f>
        <v>6.07624829008679</v>
      </c>
      <c r="G50" s="33">
        <f t="shared" ref="G50:G53" si="18">E50+F50</f>
        <v>65.2634207038799</v>
      </c>
      <c r="H50" s="35">
        <v>65.26</v>
      </c>
      <c r="I50" s="41" t="s">
        <v>60</v>
      </c>
      <c r="J50" s="30" t="s">
        <v>21</v>
      </c>
      <c r="K50" s="30" t="s">
        <v>126</v>
      </c>
      <c r="L50" s="30">
        <v>111</v>
      </c>
      <c r="M50" s="30">
        <v>1.98</v>
      </c>
      <c r="N50" s="30">
        <v>14343</v>
      </c>
      <c r="O50" s="42">
        <v>0</v>
      </c>
      <c r="P50" s="30">
        <f t="shared" si="14"/>
        <v>14343</v>
      </c>
    </row>
    <row r="51" s="1" customFormat="1" ht="21" customHeight="1" spans="1:16">
      <c r="A51" s="30">
        <f t="shared" si="2"/>
        <v>46</v>
      </c>
      <c r="B51" s="30">
        <v>218</v>
      </c>
      <c r="C51" s="31" t="s">
        <v>127</v>
      </c>
      <c r="D51" s="32" t="s">
        <v>128</v>
      </c>
      <c r="E51" s="33">
        <v>59.1871724137931</v>
      </c>
      <c r="F51" s="34">
        <f t="shared" si="17"/>
        <v>6.07624829008679</v>
      </c>
      <c r="G51" s="33">
        <f t="shared" si="18"/>
        <v>65.2634207038799</v>
      </c>
      <c r="H51" s="35">
        <v>65.26</v>
      </c>
      <c r="I51" s="41" t="s">
        <v>36</v>
      </c>
      <c r="J51" s="30" t="s">
        <v>36</v>
      </c>
      <c r="K51" s="30" t="s">
        <v>26</v>
      </c>
      <c r="L51" s="30">
        <v>63</v>
      </c>
      <c r="M51" s="30">
        <v>1.98</v>
      </c>
      <c r="N51" s="30">
        <v>8141</v>
      </c>
      <c r="O51" s="42">
        <v>0</v>
      </c>
      <c r="P51" s="30">
        <f t="shared" si="14"/>
        <v>8141</v>
      </c>
    </row>
    <row r="52" s="1" customFormat="1" ht="21" customHeight="1" spans="1:16">
      <c r="A52" s="30">
        <f t="shared" si="2"/>
        <v>47</v>
      </c>
      <c r="B52" s="30">
        <v>219</v>
      </c>
      <c r="C52" s="31" t="s">
        <v>129</v>
      </c>
      <c r="D52" s="32" t="s">
        <v>130</v>
      </c>
      <c r="E52" s="33">
        <v>67.6424827586207</v>
      </c>
      <c r="F52" s="34">
        <f t="shared" si="17"/>
        <v>6.94428376009919</v>
      </c>
      <c r="G52" s="33">
        <f t="shared" si="18"/>
        <v>74.5867665187199</v>
      </c>
      <c r="H52" s="35">
        <v>69.19</v>
      </c>
      <c r="I52" s="41" t="s">
        <v>20</v>
      </c>
      <c r="J52" s="30" t="s">
        <v>21</v>
      </c>
      <c r="K52" s="30" t="s">
        <v>22</v>
      </c>
      <c r="L52" s="30">
        <v>55</v>
      </c>
      <c r="M52" s="30">
        <v>1.98</v>
      </c>
      <c r="N52" s="30">
        <v>7535</v>
      </c>
      <c r="O52" s="42">
        <v>0</v>
      </c>
      <c r="P52" s="30">
        <f t="shared" si="14"/>
        <v>7535</v>
      </c>
    </row>
    <row r="53" s="1" customFormat="1" ht="21" customHeight="1" spans="1:16">
      <c r="A53" s="30">
        <f t="shared" si="2"/>
        <v>48</v>
      </c>
      <c r="B53" s="30">
        <v>219</v>
      </c>
      <c r="C53" s="31" t="s">
        <v>131</v>
      </c>
      <c r="D53" s="32" t="s">
        <v>132</v>
      </c>
      <c r="E53" s="33">
        <v>67.6424827586207</v>
      </c>
      <c r="F53" s="34">
        <f t="shared" si="17"/>
        <v>6.94428376009919</v>
      </c>
      <c r="G53" s="33">
        <f t="shared" si="18"/>
        <v>74.5867665187199</v>
      </c>
      <c r="H53" s="35">
        <v>69.19</v>
      </c>
      <c r="I53" s="41" t="s">
        <v>25</v>
      </c>
      <c r="J53" s="41" t="s">
        <v>25</v>
      </c>
      <c r="K53" s="30" t="s">
        <v>26</v>
      </c>
      <c r="L53" s="30">
        <v>118</v>
      </c>
      <c r="M53" s="30">
        <v>1.98</v>
      </c>
      <c r="N53" s="30">
        <v>16166</v>
      </c>
      <c r="O53" s="42">
        <v>0</v>
      </c>
      <c r="P53" s="30">
        <f t="shared" si="14"/>
        <v>16166</v>
      </c>
    </row>
    <row r="54" s="1" customFormat="1" ht="21" customHeight="1" spans="1:16">
      <c r="A54" s="30">
        <f t="shared" si="2"/>
        <v>49</v>
      </c>
      <c r="B54" s="36">
        <v>220</v>
      </c>
      <c r="C54" s="31" t="s">
        <v>133</v>
      </c>
      <c r="D54" s="32" t="s">
        <v>134</v>
      </c>
      <c r="E54" s="33">
        <v>67.6424827586207</v>
      </c>
      <c r="F54" s="34">
        <f t="shared" ref="F54:F58" si="19">E54*513.66/5003.43</f>
        <v>6.94428376009919</v>
      </c>
      <c r="G54" s="33">
        <f t="shared" ref="G54:G58" si="20">E54+F54</f>
        <v>74.5867665187199</v>
      </c>
      <c r="H54" s="35">
        <v>69.19</v>
      </c>
      <c r="I54" s="41" t="s">
        <v>100</v>
      </c>
      <c r="J54" s="30" t="s">
        <v>21</v>
      </c>
      <c r="K54" s="30" t="s">
        <v>26</v>
      </c>
      <c r="L54" s="30">
        <v>181</v>
      </c>
      <c r="M54" s="30">
        <v>1.98</v>
      </c>
      <c r="N54" s="30">
        <v>24796</v>
      </c>
      <c r="O54" s="42">
        <v>100</v>
      </c>
      <c r="P54" s="30">
        <f t="shared" si="14"/>
        <v>24896</v>
      </c>
    </row>
    <row r="55" s="1" customFormat="1" ht="21" customHeight="1" spans="1:16">
      <c r="A55" s="30">
        <f t="shared" si="2"/>
        <v>50</v>
      </c>
      <c r="B55" s="30">
        <v>221</v>
      </c>
      <c r="C55" s="31" t="s">
        <v>135</v>
      </c>
      <c r="D55" s="32" t="s">
        <v>136</v>
      </c>
      <c r="E55" s="33">
        <v>73.9839655172414</v>
      </c>
      <c r="F55" s="34">
        <f t="shared" si="19"/>
        <v>7.59531036260849</v>
      </c>
      <c r="G55" s="33">
        <f t="shared" si="20"/>
        <v>81.5792758798499</v>
      </c>
      <c r="H55" s="35">
        <v>69.19</v>
      </c>
      <c r="I55" s="41" t="s">
        <v>47</v>
      </c>
      <c r="J55" s="30" t="s">
        <v>21</v>
      </c>
      <c r="K55" s="30" t="s">
        <v>26</v>
      </c>
      <c r="L55" s="30">
        <v>181</v>
      </c>
      <c r="M55" s="30">
        <v>1.98</v>
      </c>
      <c r="N55" s="30">
        <v>24796</v>
      </c>
      <c r="O55" s="42">
        <v>100</v>
      </c>
      <c r="P55" s="30">
        <f t="shared" si="14"/>
        <v>24896</v>
      </c>
    </row>
    <row r="56" s="1" customFormat="1" ht="21" customHeight="1" spans="1:16">
      <c r="A56" s="30">
        <f t="shared" si="2"/>
        <v>51</v>
      </c>
      <c r="B56" s="36">
        <v>222</v>
      </c>
      <c r="C56" s="31" t="s">
        <v>137</v>
      </c>
      <c r="D56" s="32" t="s">
        <v>138</v>
      </c>
      <c r="E56" s="33">
        <v>84.5531034482759</v>
      </c>
      <c r="F56" s="34">
        <f t="shared" si="19"/>
        <v>8.68035470012399</v>
      </c>
      <c r="G56" s="33">
        <f t="shared" si="20"/>
        <v>93.2334581483999</v>
      </c>
      <c r="H56" s="35">
        <v>69.19</v>
      </c>
      <c r="I56" s="41" t="s">
        <v>72</v>
      </c>
      <c r="J56" s="30" t="s">
        <v>21</v>
      </c>
      <c r="K56" s="30" t="s">
        <v>26</v>
      </c>
      <c r="L56" s="30">
        <v>181</v>
      </c>
      <c r="M56" s="30">
        <v>1.98</v>
      </c>
      <c r="N56" s="30">
        <v>24796</v>
      </c>
      <c r="O56" s="42">
        <v>100</v>
      </c>
      <c r="P56" s="30">
        <f t="shared" si="14"/>
        <v>24896</v>
      </c>
    </row>
    <row r="57" s="1" customFormat="1" ht="21" customHeight="1" spans="1:16">
      <c r="A57" s="30">
        <f t="shared" si="2"/>
        <v>52</v>
      </c>
      <c r="B57" s="30">
        <v>223</v>
      </c>
      <c r="C57" s="31" t="s">
        <v>139</v>
      </c>
      <c r="D57" s="32" t="s">
        <v>140</v>
      </c>
      <c r="E57" s="33">
        <v>80.3254482758621</v>
      </c>
      <c r="F57" s="34">
        <f t="shared" si="19"/>
        <v>8.24633696511779</v>
      </c>
      <c r="G57" s="33">
        <f t="shared" si="20"/>
        <v>88.5717852409799</v>
      </c>
      <c r="H57" s="35">
        <v>69.19</v>
      </c>
      <c r="I57" s="41" t="s">
        <v>60</v>
      </c>
      <c r="J57" s="30" t="s">
        <v>21</v>
      </c>
      <c r="K57" s="30" t="s">
        <v>126</v>
      </c>
      <c r="L57" s="30">
        <v>111</v>
      </c>
      <c r="M57" s="30">
        <v>1.98</v>
      </c>
      <c r="N57" s="30">
        <v>15207</v>
      </c>
      <c r="O57" s="42">
        <v>0</v>
      </c>
      <c r="P57" s="30">
        <f t="shared" si="14"/>
        <v>15207</v>
      </c>
    </row>
    <row r="58" s="1" customFormat="1" ht="21" customHeight="1" spans="1:16">
      <c r="A58" s="30">
        <f t="shared" si="2"/>
        <v>53</v>
      </c>
      <c r="B58" s="30">
        <v>223</v>
      </c>
      <c r="C58" s="31" t="s">
        <v>141</v>
      </c>
      <c r="D58" s="32" t="s">
        <v>142</v>
      </c>
      <c r="E58" s="33">
        <v>80.3254482758621</v>
      </c>
      <c r="F58" s="34">
        <f t="shared" si="19"/>
        <v>8.24633696511779</v>
      </c>
      <c r="G58" s="33">
        <f t="shared" si="20"/>
        <v>88.5717852409799</v>
      </c>
      <c r="H58" s="35">
        <v>69.19</v>
      </c>
      <c r="I58" s="41" t="s">
        <v>36</v>
      </c>
      <c r="J58" s="41" t="s">
        <v>36</v>
      </c>
      <c r="K58" s="30" t="s">
        <v>26</v>
      </c>
      <c r="L58" s="30">
        <v>63</v>
      </c>
      <c r="M58" s="30">
        <v>1.98</v>
      </c>
      <c r="N58" s="30">
        <v>8631</v>
      </c>
      <c r="O58" s="42">
        <v>0</v>
      </c>
      <c r="P58" s="30">
        <f t="shared" si="14"/>
        <v>8631</v>
      </c>
    </row>
    <row r="59" s="1" customFormat="1" ht="21" customHeight="1" spans="1:16">
      <c r="A59" s="30">
        <f t="shared" si="2"/>
        <v>54</v>
      </c>
      <c r="B59" s="30">
        <v>225</v>
      </c>
      <c r="C59" s="31" t="s">
        <v>143</v>
      </c>
      <c r="D59" s="32" t="s">
        <v>144</v>
      </c>
      <c r="E59" s="33">
        <v>80.3254482758621</v>
      </c>
      <c r="F59" s="34">
        <f t="shared" ref="F59:F64" si="21">E59*513.66/5003.43</f>
        <v>8.24633696511779</v>
      </c>
      <c r="G59" s="33">
        <f t="shared" ref="G59:G64" si="22">E59+F59</f>
        <v>88.5717852409799</v>
      </c>
      <c r="H59" s="35">
        <v>69.19</v>
      </c>
      <c r="I59" s="41" t="s">
        <v>20</v>
      </c>
      <c r="J59" s="30" t="s">
        <v>21</v>
      </c>
      <c r="K59" s="30" t="s">
        <v>22</v>
      </c>
      <c r="L59" s="30">
        <v>55</v>
      </c>
      <c r="M59" s="30">
        <v>1.98</v>
      </c>
      <c r="N59" s="30">
        <v>7535</v>
      </c>
      <c r="O59" s="42">
        <v>0</v>
      </c>
      <c r="P59" s="30">
        <f t="shared" si="14"/>
        <v>7535</v>
      </c>
    </row>
    <row r="60" s="1" customFormat="1" ht="21" customHeight="1" spans="1:16">
      <c r="A60" s="30">
        <f t="shared" si="2"/>
        <v>55</v>
      </c>
      <c r="B60" s="30">
        <v>225</v>
      </c>
      <c r="C60" s="31" t="s">
        <v>145</v>
      </c>
      <c r="D60" s="32" t="s">
        <v>146</v>
      </c>
      <c r="E60" s="33">
        <v>80.3254482758621</v>
      </c>
      <c r="F60" s="34">
        <f t="shared" si="21"/>
        <v>8.24633696511779</v>
      </c>
      <c r="G60" s="33">
        <f t="shared" si="22"/>
        <v>88.5717852409799</v>
      </c>
      <c r="H60" s="35">
        <v>69.19</v>
      </c>
      <c r="I60" s="41" t="s">
        <v>36</v>
      </c>
      <c r="J60" s="41" t="s">
        <v>36</v>
      </c>
      <c r="K60" s="30" t="s">
        <v>26</v>
      </c>
      <c r="L60" s="30">
        <v>63</v>
      </c>
      <c r="M60" s="30">
        <v>1.98</v>
      </c>
      <c r="N60" s="30">
        <v>8631</v>
      </c>
      <c r="O60" s="42">
        <v>0</v>
      </c>
      <c r="P60" s="30">
        <f t="shared" si="14"/>
        <v>8631</v>
      </c>
    </row>
    <row r="61" s="1" customFormat="1" ht="21" customHeight="1" spans="1:16">
      <c r="A61" s="30">
        <f t="shared" si="2"/>
        <v>56</v>
      </c>
      <c r="B61" s="30">
        <v>226</v>
      </c>
      <c r="C61" s="31" t="s">
        <v>147</v>
      </c>
      <c r="D61" s="32" t="s">
        <v>148</v>
      </c>
      <c r="E61" s="33">
        <v>71.8701379310345</v>
      </c>
      <c r="F61" s="34">
        <f t="shared" si="21"/>
        <v>7.37830149510539</v>
      </c>
      <c r="G61" s="33">
        <f t="shared" si="22"/>
        <v>79.2484394261399</v>
      </c>
      <c r="H61" s="35">
        <v>69.19</v>
      </c>
      <c r="I61" s="41" t="s">
        <v>149</v>
      </c>
      <c r="J61" s="30" t="s">
        <v>21</v>
      </c>
      <c r="K61" s="30" t="s">
        <v>26</v>
      </c>
      <c r="L61" s="30">
        <v>181</v>
      </c>
      <c r="M61" s="30">
        <v>1.98</v>
      </c>
      <c r="N61" s="30">
        <v>24796</v>
      </c>
      <c r="O61" s="42">
        <v>100</v>
      </c>
      <c r="P61" s="30">
        <f t="shared" si="14"/>
        <v>24896</v>
      </c>
    </row>
    <row r="62" s="1" customFormat="1" ht="21" customHeight="1" spans="1:16">
      <c r="A62" s="30">
        <f t="shared" si="2"/>
        <v>57</v>
      </c>
      <c r="B62" s="30">
        <v>227</v>
      </c>
      <c r="C62" s="31" t="s">
        <v>150</v>
      </c>
      <c r="D62" s="32" t="s">
        <v>151</v>
      </c>
      <c r="E62" s="33">
        <v>46.5042068965517</v>
      </c>
      <c r="F62" s="34">
        <f t="shared" si="21"/>
        <v>4.77419508506819</v>
      </c>
      <c r="G62" s="33">
        <f t="shared" si="22"/>
        <v>51.2784019816199</v>
      </c>
      <c r="H62" s="35">
        <v>51.28</v>
      </c>
      <c r="I62" s="41" t="s">
        <v>149</v>
      </c>
      <c r="J62" s="30" t="s">
        <v>21</v>
      </c>
      <c r="K62" s="30" t="s">
        <v>26</v>
      </c>
      <c r="L62" s="30">
        <v>181</v>
      </c>
      <c r="M62" s="30">
        <v>1.98</v>
      </c>
      <c r="N62" s="30">
        <v>18378</v>
      </c>
      <c r="O62" s="42">
        <v>100</v>
      </c>
      <c r="P62" s="30">
        <f t="shared" si="14"/>
        <v>18478</v>
      </c>
    </row>
    <row r="63" s="1" customFormat="1" ht="21" customHeight="1" spans="1:16">
      <c r="A63" s="30">
        <f t="shared" si="2"/>
        <v>58</v>
      </c>
      <c r="B63" s="30">
        <v>228</v>
      </c>
      <c r="C63" s="31" t="s">
        <v>152</v>
      </c>
      <c r="D63" s="32" t="s">
        <v>153</v>
      </c>
      <c r="E63" s="33">
        <v>46.5042068965517</v>
      </c>
      <c r="F63" s="34">
        <f t="shared" si="21"/>
        <v>4.77419508506819</v>
      </c>
      <c r="G63" s="33">
        <f t="shared" si="22"/>
        <v>51.2784019816199</v>
      </c>
      <c r="H63" s="35">
        <v>51.28</v>
      </c>
      <c r="I63" s="41" t="s">
        <v>20</v>
      </c>
      <c r="J63" s="30" t="s">
        <v>21</v>
      </c>
      <c r="K63" s="30" t="s">
        <v>22</v>
      </c>
      <c r="L63" s="30">
        <v>55</v>
      </c>
      <c r="M63" s="30">
        <v>1.98</v>
      </c>
      <c r="N63" s="30">
        <v>5584</v>
      </c>
      <c r="O63" s="42">
        <v>0</v>
      </c>
      <c r="P63" s="30">
        <f t="shared" si="14"/>
        <v>5584</v>
      </c>
    </row>
    <row r="64" s="1" customFormat="1" ht="21" customHeight="1" spans="1:16">
      <c r="A64" s="30">
        <f t="shared" si="2"/>
        <v>59</v>
      </c>
      <c r="B64" s="30">
        <v>228</v>
      </c>
      <c r="C64" s="31" t="s">
        <v>154</v>
      </c>
      <c r="D64" s="32" t="s">
        <v>155</v>
      </c>
      <c r="E64" s="33">
        <v>46.5042068965517</v>
      </c>
      <c r="F64" s="34">
        <f t="shared" si="21"/>
        <v>4.77419508506819</v>
      </c>
      <c r="G64" s="33">
        <f t="shared" si="22"/>
        <v>51.2784019816199</v>
      </c>
      <c r="H64" s="35">
        <v>51.28</v>
      </c>
      <c r="I64" s="41" t="s">
        <v>25</v>
      </c>
      <c r="J64" s="41" t="s">
        <v>25</v>
      </c>
      <c r="K64" s="30" t="s">
        <v>26</v>
      </c>
      <c r="L64" s="30">
        <v>118</v>
      </c>
      <c r="M64" s="30">
        <v>1.98</v>
      </c>
      <c r="N64" s="30">
        <v>11981</v>
      </c>
      <c r="O64" s="42">
        <v>0</v>
      </c>
      <c r="P64" s="30">
        <f t="shared" si="14"/>
        <v>11981</v>
      </c>
    </row>
    <row r="65" s="1" customFormat="1" ht="21" customHeight="1" spans="1:16">
      <c r="A65" s="30">
        <f t="shared" si="2"/>
        <v>60</v>
      </c>
      <c r="B65" s="30">
        <v>229</v>
      </c>
      <c r="C65" s="31" t="s">
        <v>156</v>
      </c>
      <c r="D65" s="32" t="s">
        <v>157</v>
      </c>
      <c r="E65" s="33">
        <v>97.2360689655172</v>
      </c>
      <c r="F65" s="34">
        <f t="shared" ref="F65:F67" si="23">E65*513.66/5003.43</f>
        <v>9.98240790514259</v>
      </c>
      <c r="G65" s="33">
        <f t="shared" ref="G65:G67" si="24">E65+F65</f>
        <v>107.21847687066</v>
      </c>
      <c r="H65" s="35">
        <v>69.19</v>
      </c>
      <c r="I65" s="41" t="s">
        <v>79</v>
      </c>
      <c r="J65" s="30" t="s">
        <v>21</v>
      </c>
      <c r="K65" s="30" t="s">
        <v>26</v>
      </c>
      <c r="L65" s="30">
        <v>181</v>
      </c>
      <c r="M65" s="30">
        <v>1.98</v>
      </c>
      <c r="N65" s="30">
        <v>24796</v>
      </c>
      <c r="O65" s="42">
        <v>100</v>
      </c>
      <c r="P65" s="30">
        <f t="shared" si="14"/>
        <v>24896</v>
      </c>
    </row>
    <row r="66" s="3" customFormat="1" ht="21" customHeight="1" spans="1:16">
      <c r="A66" s="30">
        <f t="shared" si="2"/>
        <v>61</v>
      </c>
      <c r="B66" s="30">
        <v>230</v>
      </c>
      <c r="C66" s="31" t="s">
        <v>158</v>
      </c>
      <c r="D66" s="32" t="s">
        <v>159</v>
      </c>
      <c r="E66" s="33">
        <v>93.0084137931035</v>
      </c>
      <c r="F66" s="34">
        <f t="shared" si="23"/>
        <v>9.54839017013639</v>
      </c>
      <c r="G66" s="33">
        <f t="shared" si="24"/>
        <v>102.55680396324</v>
      </c>
      <c r="H66" s="35">
        <v>69.19</v>
      </c>
      <c r="I66" s="41" t="s">
        <v>119</v>
      </c>
      <c r="J66" s="30" t="s">
        <v>21</v>
      </c>
      <c r="K66" s="30" t="s">
        <v>33</v>
      </c>
      <c r="L66" s="30">
        <v>106</v>
      </c>
      <c r="M66" s="30">
        <v>1.98</v>
      </c>
      <c r="N66" s="30">
        <v>14522</v>
      </c>
      <c r="O66" s="42">
        <v>0</v>
      </c>
      <c r="P66" s="30">
        <f t="shared" si="14"/>
        <v>14522</v>
      </c>
    </row>
    <row r="67" s="3" customFormat="1" ht="21" customHeight="1" spans="1:16">
      <c r="A67" s="30">
        <f t="shared" si="2"/>
        <v>62</v>
      </c>
      <c r="B67" s="30">
        <v>230</v>
      </c>
      <c r="C67" s="31" t="s">
        <v>160</v>
      </c>
      <c r="D67" s="32" t="s">
        <v>161</v>
      </c>
      <c r="E67" s="33">
        <v>93.0084137931035</v>
      </c>
      <c r="F67" s="34">
        <f t="shared" si="23"/>
        <v>9.54839017013639</v>
      </c>
      <c r="G67" s="33">
        <f t="shared" si="24"/>
        <v>102.55680396324</v>
      </c>
      <c r="H67" s="35">
        <v>69.19</v>
      </c>
      <c r="I67" s="41" t="s">
        <v>36</v>
      </c>
      <c r="J67" s="41" t="s">
        <v>36</v>
      </c>
      <c r="K67" s="30" t="s">
        <v>26</v>
      </c>
      <c r="L67" s="30">
        <v>63</v>
      </c>
      <c r="M67" s="30">
        <v>1.98</v>
      </c>
      <c r="N67" s="30">
        <v>8631</v>
      </c>
      <c r="O67" s="42">
        <v>0</v>
      </c>
      <c r="P67" s="30">
        <f t="shared" si="14"/>
        <v>8631</v>
      </c>
    </row>
    <row r="68" s="2" customFormat="1" ht="21" customHeight="1" spans="1:16378">
      <c r="A68" s="30">
        <f t="shared" si="2"/>
        <v>63</v>
      </c>
      <c r="B68" s="30">
        <v>231</v>
      </c>
      <c r="C68" s="31" t="s">
        <v>162</v>
      </c>
      <c r="D68" s="32" t="s">
        <v>163</v>
      </c>
      <c r="E68" s="33">
        <v>80.3254482758621</v>
      </c>
      <c r="F68" s="34">
        <f t="shared" ref="F68:F72" si="25">E68*513.66/5003.43</f>
        <v>8.24633696511779</v>
      </c>
      <c r="G68" s="33">
        <f t="shared" ref="G68:G72" si="26">E68+F68</f>
        <v>88.5717852409799</v>
      </c>
      <c r="H68" s="35">
        <v>69.19</v>
      </c>
      <c r="I68" s="41" t="s">
        <v>119</v>
      </c>
      <c r="J68" s="30" t="s">
        <v>21</v>
      </c>
      <c r="K68" s="30" t="s">
        <v>26</v>
      </c>
      <c r="L68" s="30">
        <v>181</v>
      </c>
      <c r="M68" s="30">
        <v>1.98</v>
      </c>
      <c r="N68" s="30">
        <v>24796</v>
      </c>
      <c r="O68" s="42">
        <v>100</v>
      </c>
      <c r="P68" s="30">
        <f t="shared" si="14"/>
        <v>24896</v>
      </c>
      <c r="XEX68" s="1"/>
    </row>
    <row r="69" s="2" customFormat="1" ht="21" customHeight="1" spans="1:16378">
      <c r="A69" s="30">
        <f t="shared" si="2"/>
        <v>64</v>
      </c>
      <c r="B69" s="36">
        <v>232</v>
      </c>
      <c r="C69" s="31" t="s">
        <v>164</v>
      </c>
      <c r="D69" s="32" t="s">
        <v>165</v>
      </c>
      <c r="E69" s="33">
        <v>78.2116206896552</v>
      </c>
      <c r="F69" s="34">
        <f t="shared" si="25"/>
        <v>8.02932809761469</v>
      </c>
      <c r="G69" s="33">
        <f t="shared" si="26"/>
        <v>86.2409487872699</v>
      </c>
      <c r="H69" s="35">
        <v>69.19</v>
      </c>
      <c r="I69" s="41" t="s">
        <v>29</v>
      </c>
      <c r="J69" s="30" t="s">
        <v>21</v>
      </c>
      <c r="K69" s="30" t="s">
        <v>26</v>
      </c>
      <c r="L69" s="30">
        <v>181</v>
      </c>
      <c r="M69" s="30">
        <v>1.98</v>
      </c>
      <c r="N69" s="30">
        <v>24796</v>
      </c>
      <c r="O69" s="42">
        <v>100</v>
      </c>
      <c r="P69" s="30">
        <f t="shared" si="14"/>
        <v>24896</v>
      </c>
      <c r="XEX69" s="1"/>
    </row>
    <row r="70" s="2" customFormat="1" ht="21" customHeight="1" spans="1:16378">
      <c r="A70" s="30">
        <f t="shared" si="2"/>
        <v>65</v>
      </c>
      <c r="B70" s="30">
        <v>233</v>
      </c>
      <c r="C70" s="31" t="s">
        <v>166</v>
      </c>
      <c r="D70" s="32" t="s">
        <v>167</v>
      </c>
      <c r="E70" s="33">
        <v>84.5531034482759</v>
      </c>
      <c r="F70" s="34">
        <f t="shared" si="25"/>
        <v>8.68035470012399</v>
      </c>
      <c r="G70" s="33">
        <f t="shared" si="26"/>
        <v>93.2334581483999</v>
      </c>
      <c r="H70" s="35">
        <v>69.19</v>
      </c>
      <c r="I70" s="41" t="s">
        <v>65</v>
      </c>
      <c r="J70" s="30" t="s">
        <v>21</v>
      </c>
      <c r="K70" s="30" t="s">
        <v>26</v>
      </c>
      <c r="L70" s="30">
        <v>181</v>
      </c>
      <c r="M70" s="30">
        <v>1.98</v>
      </c>
      <c r="N70" s="30">
        <v>24796</v>
      </c>
      <c r="O70" s="42">
        <v>100</v>
      </c>
      <c r="P70" s="30">
        <f t="shared" si="14"/>
        <v>24896</v>
      </c>
      <c r="XEX70" s="1"/>
    </row>
    <row r="71" s="1" customFormat="1" ht="21" customHeight="1" spans="1:16">
      <c r="A71" s="30">
        <f t="shared" si="2"/>
        <v>66</v>
      </c>
      <c r="B71" s="30">
        <v>301</v>
      </c>
      <c r="C71" s="31" t="s">
        <v>168</v>
      </c>
      <c r="D71" s="32" t="s">
        <v>169</v>
      </c>
      <c r="E71" s="33">
        <v>65.5286551724138</v>
      </c>
      <c r="F71" s="34">
        <f t="shared" si="25"/>
        <v>6.72727489259609</v>
      </c>
      <c r="G71" s="33">
        <f t="shared" si="26"/>
        <v>72.2559300650099</v>
      </c>
      <c r="H71" s="35">
        <v>69.19</v>
      </c>
      <c r="I71" s="41" t="s">
        <v>20</v>
      </c>
      <c r="J71" s="30" t="s">
        <v>21</v>
      </c>
      <c r="K71" s="30" t="s">
        <v>22</v>
      </c>
      <c r="L71" s="30">
        <v>55</v>
      </c>
      <c r="M71" s="30">
        <v>1.98</v>
      </c>
      <c r="N71" s="30">
        <v>7535</v>
      </c>
      <c r="O71" s="42">
        <v>0</v>
      </c>
      <c r="P71" s="30">
        <f t="shared" ref="P71:P98" si="27">N71+O71</f>
        <v>7535</v>
      </c>
    </row>
    <row r="72" s="1" customFormat="1" ht="21" customHeight="1" spans="1:16">
      <c r="A72" s="30">
        <f t="shared" si="2"/>
        <v>67</v>
      </c>
      <c r="B72" s="30">
        <v>301</v>
      </c>
      <c r="C72" s="31" t="s">
        <v>170</v>
      </c>
      <c r="D72" s="32" t="s">
        <v>171</v>
      </c>
      <c r="E72" s="33">
        <v>65.5286551724138</v>
      </c>
      <c r="F72" s="34">
        <f t="shared" si="25"/>
        <v>6.72727489259609</v>
      </c>
      <c r="G72" s="33">
        <f t="shared" si="26"/>
        <v>72.2559300650099</v>
      </c>
      <c r="H72" s="35">
        <v>69.19</v>
      </c>
      <c r="I72" s="41" t="s">
        <v>25</v>
      </c>
      <c r="J72" s="41" t="s">
        <v>25</v>
      </c>
      <c r="K72" s="30" t="s">
        <v>26</v>
      </c>
      <c r="L72" s="30">
        <v>118</v>
      </c>
      <c r="M72" s="30">
        <v>1.98</v>
      </c>
      <c r="N72" s="30">
        <v>16166</v>
      </c>
      <c r="O72" s="42">
        <v>0</v>
      </c>
      <c r="P72" s="30">
        <f t="shared" si="27"/>
        <v>16166</v>
      </c>
    </row>
    <row r="73" s="1" customFormat="1" ht="21" customHeight="1" spans="1:16">
      <c r="A73" s="30">
        <f t="shared" si="2"/>
        <v>68</v>
      </c>
      <c r="B73" s="30">
        <v>302</v>
      </c>
      <c r="C73" s="31" t="s">
        <v>172</v>
      </c>
      <c r="D73" s="32" t="s">
        <v>173</v>
      </c>
      <c r="E73" s="33">
        <v>65.5286551724138</v>
      </c>
      <c r="F73" s="34">
        <f t="shared" ref="F73:F91" si="28">E73*513.66/5003.43</f>
        <v>6.72727489259609</v>
      </c>
      <c r="G73" s="33">
        <f t="shared" ref="G73:G91" si="29">E73+F73</f>
        <v>72.2559300650099</v>
      </c>
      <c r="H73" s="35">
        <v>69.19</v>
      </c>
      <c r="I73" s="41" t="s">
        <v>47</v>
      </c>
      <c r="J73" s="30" t="s">
        <v>21</v>
      </c>
      <c r="K73" s="30" t="s">
        <v>26</v>
      </c>
      <c r="L73" s="30">
        <v>181</v>
      </c>
      <c r="M73" s="30">
        <v>1.98</v>
      </c>
      <c r="N73" s="30">
        <v>24796</v>
      </c>
      <c r="O73" s="42">
        <v>100</v>
      </c>
      <c r="P73" s="30">
        <f t="shared" si="27"/>
        <v>24896</v>
      </c>
    </row>
    <row r="74" s="3" customFormat="1" ht="21" customHeight="1" spans="1:16378">
      <c r="A74" s="30">
        <f t="shared" si="2"/>
        <v>69</v>
      </c>
      <c r="B74" s="30">
        <v>303</v>
      </c>
      <c r="C74" s="31" t="s">
        <v>174</v>
      </c>
      <c r="D74" s="32" t="s">
        <v>175</v>
      </c>
      <c r="E74" s="33">
        <v>61.301</v>
      </c>
      <c r="F74" s="34">
        <f t="shared" si="28"/>
        <v>6.29325715758989</v>
      </c>
      <c r="G74" s="33">
        <f t="shared" si="29"/>
        <v>67.5942571575899</v>
      </c>
      <c r="H74" s="35">
        <v>67.59</v>
      </c>
      <c r="I74" s="41" t="s">
        <v>65</v>
      </c>
      <c r="J74" s="30" t="s">
        <v>21</v>
      </c>
      <c r="K74" s="30" t="s">
        <v>26</v>
      </c>
      <c r="L74" s="30">
        <v>181</v>
      </c>
      <c r="M74" s="30">
        <v>1.98</v>
      </c>
      <c r="N74" s="30">
        <v>24223</v>
      </c>
      <c r="O74" s="42">
        <v>100</v>
      </c>
      <c r="P74" s="30">
        <f t="shared" si="27"/>
        <v>24323</v>
      </c>
      <c r="XEX74" s="1"/>
    </row>
    <row r="75" s="1" customFormat="1" ht="21" customHeight="1" spans="1:16">
      <c r="A75" s="30">
        <f t="shared" si="2"/>
        <v>70</v>
      </c>
      <c r="B75" s="36">
        <v>305</v>
      </c>
      <c r="C75" s="31" t="s">
        <v>176</v>
      </c>
      <c r="D75" s="32" t="s">
        <v>177</v>
      </c>
      <c r="E75" s="33">
        <v>63.4148275862069</v>
      </c>
      <c r="F75" s="34">
        <f t="shared" si="28"/>
        <v>6.51026602509299</v>
      </c>
      <c r="G75" s="33">
        <f t="shared" si="29"/>
        <v>69.9250936112999</v>
      </c>
      <c r="H75" s="35">
        <v>69.19</v>
      </c>
      <c r="I75" s="41" t="s">
        <v>29</v>
      </c>
      <c r="J75" s="30" t="s">
        <v>21</v>
      </c>
      <c r="K75" s="30" t="s">
        <v>26</v>
      </c>
      <c r="L75" s="30">
        <v>181</v>
      </c>
      <c r="M75" s="30">
        <v>1.98</v>
      </c>
      <c r="N75" s="30">
        <v>24796</v>
      </c>
      <c r="O75" s="42">
        <v>100</v>
      </c>
      <c r="P75" s="30">
        <f t="shared" si="27"/>
        <v>24896</v>
      </c>
    </row>
    <row r="76" s="2" customFormat="1" ht="21" customHeight="1" spans="1:16378">
      <c r="A76" s="30">
        <f t="shared" si="2"/>
        <v>71</v>
      </c>
      <c r="B76" s="30">
        <v>306</v>
      </c>
      <c r="C76" s="31" t="s">
        <v>178</v>
      </c>
      <c r="D76" s="32" t="s">
        <v>179</v>
      </c>
      <c r="E76" s="33">
        <v>69.7563103448276</v>
      </c>
      <c r="F76" s="34">
        <f t="shared" si="28"/>
        <v>7.16129262760229</v>
      </c>
      <c r="G76" s="33">
        <f t="shared" si="29"/>
        <v>76.9176029724299</v>
      </c>
      <c r="H76" s="35">
        <v>69.19</v>
      </c>
      <c r="I76" s="41" t="s">
        <v>65</v>
      </c>
      <c r="J76" s="30" t="s">
        <v>21</v>
      </c>
      <c r="K76" s="30" t="s">
        <v>26</v>
      </c>
      <c r="L76" s="30">
        <v>181</v>
      </c>
      <c r="M76" s="30">
        <v>1.98</v>
      </c>
      <c r="N76" s="30">
        <v>24796</v>
      </c>
      <c r="O76" s="42">
        <v>100</v>
      </c>
      <c r="P76" s="30">
        <f t="shared" si="27"/>
        <v>24896</v>
      </c>
      <c r="XEX76" s="1"/>
    </row>
    <row r="77" s="2" customFormat="1" ht="25" customHeight="1" spans="1:16378">
      <c r="A77" s="30">
        <f t="shared" si="2"/>
        <v>72</v>
      </c>
      <c r="B77" s="30">
        <v>307</v>
      </c>
      <c r="C77" s="31" t="s">
        <v>180</v>
      </c>
      <c r="D77" s="32" t="s">
        <v>181</v>
      </c>
      <c r="E77" s="33">
        <v>61.301</v>
      </c>
      <c r="F77" s="34">
        <f t="shared" si="28"/>
        <v>6.29325715758989</v>
      </c>
      <c r="G77" s="33">
        <f t="shared" si="29"/>
        <v>67.5942571575899</v>
      </c>
      <c r="H77" s="35">
        <v>67.59</v>
      </c>
      <c r="I77" s="41" t="s">
        <v>119</v>
      </c>
      <c r="J77" s="30" t="s">
        <v>21</v>
      </c>
      <c r="K77" s="30" t="s">
        <v>26</v>
      </c>
      <c r="L77" s="30">
        <v>181</v>
      </c>
      <c r="M77" s="30">
        <v>1.98</v>
      </c>
      <c r="N77" s="30">
        <v>24223</v>
      </c>
      <c r="O77" s="42">
        <v>100</v>
      </c>
      <c r="P77" s="30">
        <f t="shared" si="27"/>
        <v>24323</v>
      </c>
      <c r="XEX77" s="1"/>
    </row>
    <row r="78" s="2" customFormat="1" ht="21" customHeight="1" spans="1:16378">
      <c r="A78" s="30">
        <f t="shared" si="2"/>
        <v>73</v>
      </c>
      <c r="B78" s="30">
        <v>308</v>
      </c>
      <c r="C78" s="31" t="s">
        <v>182</v>
      </c>
      <c r="D78" s="32" t="s">
        <v>183</v>
      </c>
      <c r="E78" s="33">
        <v>65.5286551724138</v>
      </c>
      <c r="F78" s="34">
        <f t="shared" si="28"/>
        <v>6.72727489259609</v>
      </c>
      <c r="G78" s="33">
        <f t="shared" si="29"/>
        <v>72.2559300650099</v>
      </c>
      <c r="H78" s="35">
        <v>69.19</v>
      </c>
      <c r="I78" s="41" t="s">
        <v>65</v>
      </c>
      <c r="J78" s="30" t="s">
        <v>21</v>
      </c>
      <c r="K78" s="30" t="s">
        <v>26</v>
      </c>
      <c r="L78" s="30">
        <v>181</v>
      </c>
      <c r="M78" s="30">
        <v>1.98</v>
      </c>
      <c r="N78" s="30">
        <v>24796</v>
      </c>
      <c r="O78" s="42">
        <v>100</v>
      </c>
      <c r="P78" s="30">
        <f t="shared" si="27"/>
        <v>24896</v>
      </c>
      <c r="XEX78" s="1"/>
    </row>
    <row r="79" s="1" customFormat="1" ht="21" customHeight="1" spans="1:16">
      <c r="A79" s="30">
        <f t="shared" si="2"/>
        <v>74</v>
      </c>
      <c r="B79" s="30">
        <v>309</v>
      </c>
      <c r="C79" s="31" t="s">
        <v>184</v>
      </c>
      <c r="D79" s="32" t="s">
        <v>185</v>
      </c>
      <c r="E79" s="33">
        <v>65.5286551724138</v>
      </c>
      <c r="F79" s="34">
        <f t="shared" si="28"/>
        <v>6.72727489259609</v>
      </c>
      <c r="G79" s="33">
        <f t="shared" si="29"/>
        <v>72.2559300650099</v>
      </c>
      <c r="H79" s="35">
        <v>69.19</v>
      </c>
      <c r="I79" s="41" t="s">
        <v>47</v>
      </c>
      <c r="J79" s="30" t="s">
        <v>21</v>
      </c>
      <c r="K79" s="30" t="s">
        <v>26</v>
      </c>
      <c r="L79" s="30">
        <v>181</v>
      </c>
      <c r="M79" s="30">
        <v>1.98</v>
      </c>
      <c r="N79" s="30">
        <v>24796</v>
      </c>
      <c r="O79" s="42">
        <v>100</v>
      </c>
      <c r="P79" s="30">
        <f t="shared" si="27"/>
        <v>24896</v>
      </c>
    </row>
    <row r="80" s="2" customFormat="1" ht="21" customHeight="1" spans="1:16378">
      <c r="A80" s="30">
        <f t="shared" si="2"/>
        <v>75</v>
      </c>
      <c r="B80" s="36">
        <v>310</v>
      </c>
      <c r="C80" s="31" t="s">
        <v>186</v>
      </c>
      <c r="D80" s="32" t="s">
        <v>187</v>
      </c>
      <c r="E80" s="33">
        <v>61.301</v>
      </c>
      <c r="F80" s="34">
        <f t="shared" si="28"/>
        <v>6.29325715758989</v>
      </c>
      <c r="G80" s="33">
        <f t="shared" si="29"/>
        <v>67.5942571575899</v>
      </c>
      <c r="H80" s="35">
        <v>67.59</v>
      </c>
      <c r="I80" s="41" t="s">
        <v>100</v>
      </c>
      <c r="J80" s="30" t="s">
        <v>21</v>
      </c>
      <c r="K80" s="30" t="s">
        <v>26</v>
      </c>
      <c r="L80" s="30">
        <v>181</v>
      </c>
      <c r="M80" s="30">
        <v>1.98</v>
      </c>
      <c r="N80" s="30">
        <v>24223</v>
      </c>
      <c r="O80" s="42">
        <v>100</v>
      </c>
      <c r="P80" s="30">
        <f t="shared" si="27"/>
        <v>24323</v>
      </c>
      <c r="XEX80" s="1"/>
    </row>
    <row r="81" s="1" customFormat="1" ht="21" customHeight="1" spans="1:16">
      <c r="A81" s="30">
        <f t="shared" si="2"/>
        <v>76</v>
      </c>
      <c r="B81" s="30">
        <v>311</v>
      </c>
      <c r="C81" s="31" t="s">
        <v>188</v>
      </c>
      <c r="D81" s="32" t="s">
        <v>189</v>
      </c>
      <c r="E81" s="33">
        <v>61.301</v>
      </c>
      <c r="F81" s="34">
        <f t="shared" si="28"/>
        <v>6.29325715758989</v>
      </c>
      <c r="G81" s="33">
        <f t="shared" si="29"/>
        <v>67.5942571575899</v>
      </c>
      <c r="H81" s="35">
        <v>67.59</v>
      </c>
      <c r="I81" s="41" t="s">
        <v>149</v>
      </c>
      <c r="J81" s="30" t="s">
        <v>21</v>
      </c>
      <c r="K81" s="30" t="s">
        <v>26</v>
      </c>
      <c r="L81" s="30">
        <v>181</v>
      </c>
      <c r="M81" s="30">
        <v>1.98</v>
      </c>
      <c r="N81" s="30">
        <v>24223</v>
      </c>
      <c r="O81" s="42">
        <v>100</v>
      </c>
      <c r="P81" s="30">
        <f t="shared" si="27"/>
        <v>24323</v>
      </c>
    </row>
    <row r="82" s="1" customFormat="1" ht="21" customHeight="1" spans="1:16">
      <c r="A82" s="30">
        <f t="shared" si="2"/>
        <v>77</v>
      </c>
      <c r="B82" s="30">
        <v>312</v>
      </c>
      <c r="C82" s="31" t="s">
        <v>190</v>
      </c>
      <c r="D82" s="32" t="s">
        <v>191</v>
      </c>
      <c r="E82" s="33">
        <v>65.5286551724138</v>
      </c>
      <c r="F82" s="34">
        <f t="shared" si="28"/>
        <v>6.72727489259609</v>
      </c>
      <c r="G82" s="33">
        <f t="shared" si="29"/>
        <v>72.2559300650099</v>
      </c>
      <c r="H82" s="35">
        <v>69.19</v>
      </c>
      <c r="I82" s="41" t="s">
        <v>32</v>
      </c>
      <c r="J82" s="30" t="s">
        <v>21</v>
      </c>
      <c r="K82" s="30" t="s">
        <v>26</v>
      </c>
      <c r="L82" s="30">
        <v>181</v>
      </c>
      <c r="M82" s="30">
        <v>1.98</v>
      </c>
      <c r="N82" s="30">
        <v>24796</v>
      </c>
      <c r="O82" s="42">
        <v>100</v>
      </c>
      <c r="P82" s="30">
        <f t="shared" si="27"/>
        <v>24896</v>
      </c>
    </row>
    <row r="83" s="1" customFormat="1" ht="21" customHeight="1" spans="1:16">
      <c r="A83" s="30">
        <f t="shared" si="2"/>
        <v>78</v>
      </c>
      <c r="B83" s="30">
        <v>313</v>
      </c>
      <c r="C83" s="31" t="s">
        <v>192</v>
      </c>
      <c r="D83" s="32" t="s">
        <v>193</v>
      </c>
      <c r="E83" s="33">
        <v>65.5286551724138</v>
      </c>
      <c r="F83" s="34">
        <f t="shared" si="28"/>
        <v>6.72727489259609</v>
      </c>
      <c r="G83" s="33">
        <f t="shared" si="29"/>
        <v>72.2559300650099</v>
      </c>
      <c r="H83" s="35">
        <v>69.19</v>
      </c>
      <c r="I83" s="41" t="s">
        <v>194</v>
      </c>
      <c r="J83" s="30" t="s">
        <v>21</v>
      </c>
      <c r="K83" s="30" t="s">
        <v>26</v>
      </c>
      <c r="L83" s="30">
        <v>181</v>
      </c>
      <c r="M83" s="30">
        <v>1.98</v>
      </c>
      <c r="N83" s="30">
        <v>24796</v>
      </c>
      <c r="O83" s="42">
        <v>100</v>
      </c>
      <c r="P83" s="30">
        <f t="shared" si="27"/>
        <v>24896</v>
      </c>
    </row>
    <row r="84" s="2" customFormat="1" ht="21" customHeight="1" spans="1:16">
      <c r="A84" s="30">
        <f t="shared" si="2"/>
        <v>79</v>
      </c>
      <c r="B84" s="36">
        <v>315</v>
      </c>
      <c r="C84" s="31" t="s">
        <v>195</v>
      </c>
      <c r="D84" s="32" t="s">
        <v>196</v>
      </c>
      <c r="E84" s="33">
        <v>54.9595172413793</v>
      </c>
      <c r="F84" s="34">
        <f t="shared" si="28"/>
        <v>5.64223055508059</v>
      </c>
      <c r="G84" s="33">
        <f t="shared" si="29"/>
        <v>60.6017477964599</v>
      </c>
      <c r="H84" s="35">
        <v>60.6</v>
      </c>
      <c r="I84" s="41" t="s">
        <v>29</v>
      </c>
      <c r="J84" s="30" t="s">
        <v>21</v>
      </c>
      <c r="K84" s="30" t="s">
        <v>26</v>
      </c>
      <c r="L84" s="30">
        <v>181</v>
      </c>
      <c r="M84" s="30">
        <v>1.98</v>
      </c>
      <c r="N84" s="30">
        <v>21718</v>
      </c>
      <c r="O84" s="42">
        <v>100</v>
      </c>
      <c r="P84" s="30">
        <f t="shared" si="27"/>
        <v>21818</v>
      </c>
    </row>
    <row r="85" s="3" customFormat="1" ht="21" customHeight="1" spans="1:16">
      <c r="A85" s="30">
        <f t="shared" si="2"/>
        <v>80</v>
      </c>
      <c r="B85" s="36">
        <v>316</v>
      </c>
      <c r="C85" s="31" t="s">
        <v>197</v>
      </c>
      <c r="D85" s="32" t="s">
        <v>198</v>
      </c>
      <c r="E85" s="33">
        <v>80.3254482758621</v>
      </c>
      <c r="F85" s="34">
        <f t="shared" si="28"/>
        <v>8.24633696511779</v>
      </c>
      <c r="G85" s="33">
        <f t="shared" si="29"/>
        <v>88.5717852409799</v>
      </c>
      <c r="H85" s="35">
        <v>69.19</v>
      </c>
      <c r="I85" s="41" t="s">
        <v>72</v>
      </c>
      <c r="J85" s="30" t="s">
        <v>21</v>
      </c>
      <c r="K85" s="30" t="s">
        <v>26</v>
      </c>
      <c r="L85" s="30">
        <v>181</v>
      </c>
      <c r="M85" s="30">
        <v>1.98</v>
      </c>
      <c r="N85" s="30">
        <v>24796</v>
      </c>
      <c r="O85" s="42">
        <v>100</v>
      </c>
      <c r="P85" s="30">
        <f t="shared" si="27"/>
        <v>24896</v>
      </c>
    </row>
    <row r="86" s="2" customFormat="1" ht="21" customHeight="1" spans="1:16378">
      <c r="A86" s="30">
        <f t="shared" si="2"/>
        <v>81</v>
      </c>
      <c r="B86" s="36">
        <v>317</v>
      </c>
      <c r="C86" s="31" t="s">
        <v>199</v>
      </c>
      <c r="D86" s="32" t="s">
        <v>200</v>
      </c>
      <c r="E86" s="33">
        <v>80.3254482758621</v>
      </c>
      <c r="F86" s="34">
        <f t="shared" si="28"/>
        <v>8.24633696511779</v>
      </c>
      <c r="G86" s="33">
        <f t="shared" si="29"/>
        <v>88.5717852409799</v>
      </c>
      <c r="H86" s="35">
        <v>69.19</v>
      </c>
      <c r="I86" s="41" t="s">
        <v>29</v>
      </c>
      <c r="J86" s="30" t="s">
        <v>21</v>
      </c>
      <c r="K86" s="30" t="s">
        <v>26</v>
      </c>
      <c r="L86" s="30">
        <v>181</v>
      </c>
      <c r="M86" s="30">
        <v>1.98</v>
      </c>
      <c r="N86" s="30">
        <v>24796</v>
      </c>
      <c r="O86" s="42">
        <v>100</v>
      </c>
      <c r="P86" s="30">
        <f t="shared" si="27"/>
        <v>24896</v>
      </c>
      <c r="XEX86" s="1"/>
    </row>
    <row r="87" s="1" customFormat="1" ht="21" customHeight="1" spans="1:16">
      <c r="A87" s="30">
        <f t="shared" si="2"/>
        <v>82</v>
      </c>
      <c r="B87" s="30">
        <v>318</v>
      </c>
      <c r="C87" s="43" t="s">
        <v>201</v>
      </c>
      <c r="D87" s="32" t="s">
        <v>202</v>
      </c>
      <c r="E87" s="33">
        <v>80.3254482758621</v>
      </c>
      <c r="F87" s="34">
        <f t="shared" si="28"/>
        <v>8.24633696511779</v>
      </c>
      <c r="G87" s="33">
        <f t="shared" si="29"/>
        <v>88.5717852409799</v>
      </c>
      <c r="H87" s="35">
        <v>69.19</v>
      </c>
      <c r="I87" s="41" t="s">
        <v>203</v>
      </c>
      <c r="J87" s="30" t="s">
        <v>21</v>
      </c>
      <c r="K87" s="30" t="s">
        <v>204</v>
      </c>
      <c r="L87" s="30">
        <v>49</v>
      </c>
      <c r="M87" s="30">
        <v>1.98</v>
      </c>
      <c r="N87" s="30">
        <v>6713</v>
      </c>
      <c r="O87" s="42">
        <v>0</v>
      </c>
      <c r="P87" s="30">
        <f t="shared" si="27"/>
        <v>6713</v>
      </c>
    </row>
    <row r="88" s="1" customFormat="1" ht="21" customHeight="1" spans="1:16">
      <c r="A88" s="30">
        <f t="shared" si="2"/>
        <v>83</v>
      </c>
      <c r="B88" s="30">
        <v>318</v>
      </c>
      <c r="C88" s="43" t="s">
        <v>205</v>
      </c>
      <c r="D88" s="32" t="s">
        <v>206</v>
      </c>
      <c r="E88" s="33">
        <v>80.3254482758621</v>
      </c>
      <c r="F88" s="34">
        <f t="shared" si="28"/>
        <v>8.24633696511779</v>
      </c>
      <c r="G88" s="33">
        <f t="shared" si="29"/>
        <v>88.5717852409799</v>
      </c>
      <c r="H88" s="35">
        <v>69.19</v>
      </c>
      <c r="I88" s="41" t="s">
        <v>25</v>
      </c>
      <c r="J88" s="41" t="s">
        <v>25</v>
      </c>
      <c r="K88" s="30" t="s">
        <v>26</v>
      </c>
      <c r="L88" s="30">
        <v>118</v>
      </c>
      <c r="M88" s="30">
        <v>1.98</v>
      </c>
      <c r="N88" s="30">
        <v>16166</v>
      </c>
      <c r="O88" s="42">
        <v>0</v>
      </c>
      <c r="P88" s="30">
        <f t="shared" si="27"/>
        <v>16166</v>
      </c>
    </row>
    <row r="89" s="1" customFormat="1" ht="21" customHeight="1" spans="1:16">
      <c r="A89" s="30">
        <f t="shared" si="2"/>
        <v>84</v>
      </c>
      <c r="B89" s="30">
        <v>319</v>
      </c>
      <c r="C89" s="31" t="s">
        <v>207</v>
      </c>
      <c r="D89" s="32" t="s">
        <v>208</v>
      </c>
      <c r="E89" s="33">
        <v>80.3254482758621</v>
      </c>
      <c r="F89" s="34">
        <f t="shared" si="28"/>
        <v>8.24633696511779</v>
      </c>
      <c r="G89" s="33">
        <f t="shared" si="29"/>
        <v>88.5717852409799</v>
      </c>
      <c r="H89" s="35">
        <v>69.19</v>
      </c>
      <c r="I89" s="41" t="s">
        <v>60</v>
      </c>
      <c r="J89" s="30" t="s">
        <v>21</v>
      </c>
      <c r="K89" s="30" t="s">
        <v>126</v>
      </c>
      <c r="L89" s="30">
        <v>111</v>
      </c>
      <c r="M89" s="30">
        <v>1.98</v>
      </c>
      <c r="N89" s="30">
        <v>15207</v>
      </c>
      <c r="O89" s="42">
        <v>0</v>
      </c>
      <c r="P89" s="30">
        <f t="shared" si="27"/>
        <v>15207</v>
      </c>
    </row>
    <row r="90" s="1" customFormat="1" ht="21" customHeight="1" spans="1:16">
      <c r="A90" s="30">
        <f t="shared" si="2"/>
        <v>85</v>
      </c>
      <c r="B90" s="36">
        <v>319</v>
      </c>
      <c r="C90" s="31" t="s">
        <v>209</v>
      </c>
      <c r="D90" s="32" t="s">
        <v>210</v>
      </c>
      <c r="E90" s="33">
        <v>80.3254482758621</v>
      </c>
      <c r="F90" s="34">
        <f t="shared" si="28"/>
        <v>8.24633696511779</v>
      </c>
      <c r="G90" s="33">
        <f t="shared" si="29"/>
        <v>88.5717852409799</v>
      </c>
      <c r="H90" s="35">
        <v>69.19</v>
      </c>
      <c r="I90" s="41" t="s">
        <v>36</v>
      </c>
      <c r="J90" s="41" t="s">
        <v>36</v>
      </c>
      <c r="K90" s="30" t="s">
        <v>26</v>
      </c>
      <c r="L90" s="30">
        <v>63</v>
      </c>
      <c r="M90" s="30">
        <v>1.98</v>
      </c>
      <c r="N90" s="30">
        <v>8631</v>
      </c>
      <c r="O90" s="42">
        <v>0</v>
      </c>
      <c r="P90" s="30">
        <f t="shared" si="27"/>
        <v>8631</v>
      </c>
    </row>
    <row r="91" s="1" customFormat="1" ht="21" customHeight="1" spans="1:16">
      <c r="A91" s="30">
        <f t="shared" si="2"/>
        <v>86</v>
      </c>
      <c r="B91" s="36">
        <v>320</v>
      </c>
      <c r="C91" s="31" t="s">
        <v>211</v>
      </c>
      <c r="D91" s="32" t="s">
        <v>212</v>
      </c>
      <c r="E91" s="33">
        <v>80.3254482758621</v>
      </c>
      <c r="F91" s="34">
        <f t="shared" si="28"/>
        <v>8.24633696511779</v>
      </c>
      <c r="G91" s="33">
        <f t="shared" si="29"/>
        <v>88.5717852409799</v>
      </c>
      <c r="H91" s="35">
        <v>69.19</v>
      </c>
      <c r="I91" s="41" t="s">
        <v>100</v>
      </c>
      <c r="J91" s="30" t="s">
        <v>21</v>
      </c>
      <c r="K91" s="30" t="s">
        <v>26</v>
      </c>
      <c r="L91" s="30">
        <v>181</v>
      </c>
      <c r="M91" s="30">
        <v>1.98</v>
      </c>
      <c r="N91" s="30">
        <v>24796</v>
      </c>
      <c r="O91" s="42">
        <v>100</v>
      </c>
      <c r="P91" s="30">
        <f t="shared" si="27"/>
        <v>24896</v>
      </c>
    </row>
    <row r="92" s="1" customFormat="1" ht="21" customHeight="1" spans="1:16">
      <c r="A92" s="30">
        <f t="shared" si="2"/>
        <v>87</v>
      </c>
      <c r="B92" s="36">
        <v>321</v>
      </c>
      <c r="C92" s="31" t="s">
        <v>213</v>
      </c>
      <c r="D92" s="32" t="s">
        <v>214</v>
      </c>
      <c r="E92" s="33">
        <v>90.8945862068965</v>
      </c>
      <c r="F92" s="34">
        <f t="shared" ref="F92:F97" si="30">E92*513.66/5003.43</f>
        <v>9.33138130263328</v>
      </c>
      <c r="G92" s="33">
        <f t="shared" ref="G92:G97" si="31">E92+F92</f>
        <v>100.22596750953</v>
      </c>
      <c r="H92" s="35">
        <v>69.19</v>
      </c>
      <c r="I92" s="41" t="s">
        <v>72</v>
      </c>
      <c r="J92" s="30" t="s">
        <v>21</v>
      </c>
      <c r="K92" s="30" t="s">
        <v>26</v>
      </c>
      <c r="L92" s="30">
        <v>181</v>
      </c>
      <c r="M92" s="30">
        <v>1.98</v>
      </c>
      <c r="N92" s="30">
        <v>24796</v>
      </c>
      <c r="O92" s="42">
        <v>100</v>
      </c>
      <c r="P92" s="30">
        <f t="shared" si="27"/>
        <v>24896</v>
      </c>
    </row>
    <row r="93" s="1" customFormat="1" ht="21" customHeight="1" spans="1:16">
      <c r="A93" s="30">
        <f t="shared" si="2"/>
        <v>88</v>
      </c>
      <c r="B93" s="30">
        <v>322</v>
      </c>
      <c r="C93" s="31" t="s">
        <v>215</v>
      </c>
      <c r="D93" s="32" t="s">
        <v>216</v>
      </c>
      <c r="E93" s="33">
        <v>93.0084137931035</v>
      </c>
      <c r="F93" s="34">
        <f t="shared" si="30"/>
        <v>9.54839017013639</v>
      </c>
      <c r="G93" s="33">
        <f t="shared" si="31"/>
        <v>102.55680396324</v>
      </c>
      <c r="H93" s="35">
        <v>69.19</v>
      </c>
      <c r="I93" s="41" t="s">
        <v>60</v>
      </c>
      <c r="J93" s="30" t="s">
        <v>21</v>
      </c>
      <c r="K93" s="30" t="s">
        <v>126</v>
      </c>
      <c r="L93" s="30">
        <v>111</v>
      </c>
      <c r="M93" s="30">
        <v>1.98</v>
      </c>
      <c r="N93" s="30">
        <v>15207</v>
      </c>
      <c r="O93" s="42">
        <v>0</v>
      </c>
      <c r="P93" s="30">
        <f t="shared" si="27"/>
        <v>15207</v>
      </c>
    </row>
    <row r="94" s="1" customFormat="1" ht="21" customHeight="1" spans="1:16">
      <c r="A94" s="30">
        <f t="shared" si="2"/>
        <v>89</v>
      </c>
      <c r="B94" s="36">
        <v>322</v>
      </c>
      <c r="C94" s="31" t="s">
        <v>217</v>
      </c>
      <c r="D94" s="32" t="s">
        <v>218</v>
      </c>
      <c r="E94" s="33">
        <v>93.0084137931035</v>
      </c>
      <c r="F94" s="34">
        <f t="shared" si="30"/>
        <v>9.54839017013639</v>
      </c>
      <c r="G94" s="33">
        <f t="shared" si="31"/>
        <v>102.55680396324</v>
      </c>
      <c r="H94" s="35">
        <v>69.19</v>
      </c>
      <c r="I94" s="41" t="s">
        <v>36</v>
      </c>
      <c r="J94" s="41" t="s">
        <v>36</v>
      </c>
      <c r="K94" s="30" t="s">
        <v>26</v>
      </c>
      <c r="L94" s="30">
        <v>63</v>
      </c>
      <c r="M94" s="30">
        <v>1.98</v>
      </c>
      <c r="N94" s="30">
        <v>8631</v>
      </c>
      <c r="O94" s="42">
        <v>0</v>
      </c>
      <c r="P94" s="30">
        <f t="shared" si="27"/>
        <v>8631</v>
      </c>
    </row>
    <row r="95" s="1" customFormat="1" ht="21" customHeight="1" spans="1:16">
      <c r="A95" s="30">
        <f t="shared" si="2"/>
        <v>90</v>
      </c>
      <c r="B95" s="36">
        <v>323</v>
      </c>
      <c r="C95" s="31" t="s">
        <v>219</v>
      </c>
      <c r="D95" s="32" t="s">
        <v>220</v>
      </c>
      <c r="E95" s="33">
        <v>84.5531034482759</v>
      </c>
      <c r="F95" s="34">
        <f t="shared" si="30"/>
        <v>8.68035470012399</v>
      </c>
      <c r="G95" s="33">
        <f t="shared" si="31"/>
        <v>93.2334581483999</v>
      </c>
      <c r="H95" s="35">
        <v>69.19</v>
      </c>
      <c r="I95" s="41" t="s">
        <v>100</v>
      </c>
      <c r="J95" s="30" t="s">
        <v>21</v>
      </c>
      <c r="K95" s="30" t="s">
        <v>26</v>
      </c>
      <c r="L95" s="30">
        <v>181</v>
      </c>
      <c r="M95" s="30">
        <v>1.98</v>
      </c>
      <c r="N95" s="30">
        <v>24796</v>
      </c>
      <c r="O95" s="42">
        <v>100</v>
      </c>
      <c r="P95" s="30">
        <f t="shared" si="27"/>
        <v>24896</v>
      </c>
    </row>
    <row r="96" s="1" customFormat="1" ht="21" customHeight="1" spans="1:16">
      <c r="A96" s="30">
        <f t="shared" si="2"/>
        <v>91</v>
      </c>
      <c r="B96" s="30">
        <v>325</v>
      </c>
      <c r="C96" s="31" t="s">
        <v>221</v>
      </c>
      <c r="D96" s="32" t="s">
        <v>222</v>
      </c>
      <c r="E96" s="33">
        <v>71.8701379310345</v>
      </c>
      <c r="F96" s="34">
        <f t="shared" si="30"/>
        <v>7.37830149510539</v>
      </c>
      <c r="G96" s="33">
        <f t="shared" si="31"/>
        <v>79.2484394261399</v>
      </c>
      <c r="H96" s="35">
        <v>69.19</v>
      </c>
      <c r="I96" s="41" t="s">
        <v>60</v>
      </c>
      <c r="J96" s="30" t="s">
        <v>21</v>
      </c>
      <c r="K96" s="30" t="s">
        <v>204</v>
      </c>
      <c r="L96" s="30">
        <v>49</v>
      </c>
      <c r="M96" s="30">
        <v>1.98</v>
      </c>
      <c r="N96" s="30">
        <v>6713</v>
      </c>
      <c r="O96" s="42">
        <v>0</v>
      </c>
      <c r="P96" s="30">
        <f t="shared" si="27"/>
        <v>6713</v>
      </c>
    </row>
    <row r="97" s="1" customFormat="1" ht="20" customHeight="1" spans="1:16">
      <c r="A97" s="30">
        <f t="shared" si="2"/>
        <v>92</v>
      </c>
      <c r="B97" s="30">
        <v>325</v>
      </c>
      <c r="C97" s="31" t="s">
        <v>223</v>
      </c>
      <c r="D97" s="32" t="s">
        <v>224</v>
      </c>
      <c r="E97" s="33">
        <v>71.8701379310345</v>
      </c>
      <c r="F97" s="34">
        <f t="shared" si="30"/>
        <v>7.37830149510539</v>
      </c>
      <c r="G97" s="33">
        <f t="shared" si="31"/>
        <v>79.2484394261399</v>
      </c>
      <c r="H97" s="35">
        <v>69.19</v>
      </c>
      <c r="I97" s="41" t="s">
        <v>25</v>
      </c>
      <c r="J97" s="41" t="s">
        <v>25</v>
      </c>
      <c r="K97" s="30" t="s">
        <v>26</v>
      </c>
      <c r="L97" s="30">
        <v>118</v>
      </c>
      <c r="M97" s="30">
        <v>1.98</v>
      </c>
      <c r="N97" s="30">
        <v>16166</v>
      </c>
      <c r="O97" s="42">
        <v>0</v>
      </c>
      <c r="P97" s="30">
        <f t="shared" si="27"/>
        <v>16166</v>
      </c>
    </row>
    <row r="98" s="1" customFormat="1" spans="1:16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44">
        <f>SUM(N6:N97)</f>
        <v>1560994</v>
      </c>
      <c r="O98" s="44">
        <f>SUM(O6:O97)</f>
        <v>4100</v>
      </c>
      <c r="P98" s="45">
        <f t="shared" si="27"/>
        <v>1565094</v>
      </c>
    </row>
    <row r="99" s="1" customFormat="1" spans="8:16">
      <c r="H99" s="3"/>
      <c r="I99" s="1"/>
      <c r="J99" s="1"/>
      <c r="K99" s="1"/>
      <c r="L99" s="3"/>
      <c r="M99" s="3"/>
      <c r="N99" s="3"/>
      <c r="O99" s="3"/>
      <c r="P99" s="3"/>
    </row>
    <row r="100" ht="30" customHeight="1"/>
  </sheetData>
  <autoFilter xmlns:etc="http://www.wps.cn/officeDocument/2017/etCustomData" ref="A1:P100" etc:filterBottomFollowUsedRange="0">
    <extLst/>
  </autoFilter>
  <mergeCells count="18">
    <mergeCell ref="A1:P1"/>
    <mergeCell ref="A2:P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</mergeCells>
  <pageMargins left="0.251388888888889" right="0.118055555555556" top="0.511805555555556" bottom="0.393055555555556" header="0.298611111111111" footer="0.156944444444444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0"/>
  <sheetViews>
    <sheetView topLeftCell="A32" workbookViewId="0">
      <selection activeCell="A12" sqref="$A12:$XFD12"/>
    </sheetView>
  </sheetViews>
  <sheetFormatPr defaultColWidth="9" defaultRowHeight="13.5"/>
  <cols>
    <col min="1" max="1" width="4.625" style="1" customWidth="1"/>
    <col min="2" max="2" width="5.5" style="1" customWidth="1"/>
    <col min="3" max="3" width="7.75" style="1" customWidth="1"/>
    <col min="4" max="4" width="21.25" style="1" customWidth="1"/>
    <col min="5" max="5" width="8.25" style="1" customWidth="1"/>
    <col min="6" max="6" width="7.875" style="1" customWidth="1"/>
    <col min="7" max="7" width="8" style="1" customWidth="1"/>
    <col min="8" max="8" width="8.5" style="3" customWidth="1"/>
    <col min="9" max="9" width="11.75" style="1" customWidth="1"/>
    <col min="10" max="10" width="10.125" style="1" customWidth="1"/>
    <col min="11" max="11" width="10.875" style="1" customWidth="1"/>
    <col min="12" max="12" width="5.28333333333333" style="3" customWidth="1"/>
    <col min="13" max="13" width="6.625" style="3" customWidth="1"/>
    <col min="14" max="14" width="9.375" style="3" customWidth="1"/>
    <col min="15" max="15" width="5.15" style="3" customWidth="1"/>
    <col min="16" max="16" width="10.1583333333333" style="3" customWidth="1"/>
    <col min="17" max="16384" width="9" style="1"/>
  </cols>
  <sheetData>
    <row r="1" s="1" customFormat="1" ht="22.5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ht="29.25" customHeight="1" spans="1:16">
      <c r="A2" s="5" t="s">
        <v>225</v>
      </c>
      <c r="B2" s="5"/>
      <c r="C2" s="5"/>
      <c r="D2" s="5"/>
      <c r="E2" s="5"/>
      <c r="F2" s="5"/>
      <c r="G2" s="5"/>
      <c r="H2" s="6"/>
      <c r="I2" s="5"/>
      <c r="J2" s="5"/>
      <c r="K2" s="5"/>
      <c r="L2" s="6"/>
      <c r="M2" s="6"/>
      <c r="N2" s="6"/>
      <c r="O2" s="6"/>
      <c r="P2" s="6"/>
    </row>
    <row r="3" s="1" customFormat="1" ht="27" customHeight="1" spans="1:1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7" t="s">
        <v>10</v>
      </c>
      <c r="J3" s="7" t="s">
        <v>226</v>
      </c>
      <c r="K3" s="7" t="s">
        <v>227</v>
      </c>
      <c r="L3" s="8" t="s">
        <v>13</v>
      </c>
      <c r="M3" s="8" t="s">
        <v>228</v>
      </c>
      <c r="N3" s="8" t="s">
        <v>229</v>
      </c>
      <c r="O3" s="8" t="s">
        <v>16</v>
      </c>
      <c r="P3" s="8" t="s">
        <v>230</v>
      </c>
    </row>
    <row r="4" s="1" customFormat="1" ht="18" customHeight="1" spans="1:16">
      <c r="A4" s="7"/>
      <c r="B4" s="7"/>
      <c r="C4" s="7"/>
      <c r="D4" s="7"/>
      <c r="E4" s="7"/>
      <c r="F4" s="7"/>
      <c r="G4" s="7"/>
      <c r="H4" s="8"/>
      <c r="I4" s="7"/>
      <c r="J4" s="7"/>
      <c r="K4" s="7"/>
      <c r="L4" s="8"/>
      <c r="M4" s="8"/>
      <c r="N4" s="8"/>
      <c r="O4" s="8"/>
      <c r="P4" s="8"/>
    </row>
    <row r="5" s="1" customFormat="1" ht="9" customHeight="1" spans="1:16">
      <c r="A5" s="7"/>
      <c r="B5" s="7"/>
      <c r="C5" s="7"/>
      <c r="D5" s="7"/>
      <c r="E5" s="7"/>
      <c r="F5" s="7"/>
      <c r="G5" s="7"/>
      <c r="H5" s="8"/>
      <c r="I5" s="7"/>
      <c r="J5" s="7"/>
      <c r="K5" s="7"/>
      <c r="L5" s="8"/>
      <c r="M5" s="8"/>
      <c r="N5" s="8"/>
      <c r="O5" s="8"/>
      <c r="P5" s="8"/>
    </row>
    <row r="6" s="1" customFormat="1" ht="30" customHeight="1" spans="1:16">
      <c r="A6" s="7">
        <f>ROW()-5</f>
        <v>1</v>
      </c>
      <c r="B6" s="9">
        <v>102</v>
      </c>
      <c r="C6" s="10" t="s">
        <v>27</v>
      </c>
      <c r="D6" s="11" t="s">
        <v>28</v>
      </c>
      <c r="E6" s="12">
        <v>86.6669310344828</v>
      </c>
      <c r="F6" s="13">
        <v>8.89736356762709</v>
      </c>
      <c r="G6" s="12">
        <v>95.5642946021099</v>
      </c>
      <c r="H6" s="14">
        <v>69.19</v>
      </c>
      <c r="I6" s="21" t="s">
        <v>29</v>
      </c>
      <c r="J6" s="22" t="s">
        <v>21</v>
      </c>
      <c r="K6" s="22" t="s">
        <v>26</v>
      </c>
      <c r="L6" s="23">
        <v>181</v>
      </c>
      <c r="M6" s="24">
        <v>1.98</v>
      </c>
      <c r="N6" s="23">
        <v>24796</v>
      </c>
      <c r="O6" s="25">
        <v>100</v>
      </c>
      <c r="P6" s="24"/>
    </row>
    <row r="7" s="1" customFormat="1" ht="30" customHeight="1" spans="1:16">
      <c r="A7" s="7">
        <f>ROW()-5</f>
        <v>2</v>
      </c>
      <c r="B7" s="15">
        <v>107</v>
      </c>
      <c r="C7" s="10" t="s">
        <v>45</v>
      </c>
      <c r="D7" s="11" t="s">
        <v>46</v>
      </c>
      <c r="E7" s="12">
        <v>82.439275862069</v>
      </c>
      <c r="F7" s="13">
        <v>8.46334583262089</v>
      </c>
      <c r="G7" s="12">
        <v>90.9026216946899</v>
      </c>
      <c r="H7" s="14">
        <v>69.19</v>
      </c>
      <c r="I7" s="21" t="s">
        <v>47</v>
      </c>
      <c r="J7" s="22" t="s">
        <v>21</v>
      </c>
      <c r="K7" s="22" t="s">
        <v>26</v>
      </c>
      <c r="L7" s="23">
        <v>181</v>
      </c>
      <c r="M7" s="24">
        <v>1.98</v>
      </c>
      <c r="N7" s="23">
        <v>24796</v>
      </c>
      <c r="O7" s="25">
        <v>100</v>
      </c>
      <c r="P7" s="8"/>
    </row>
    <row r="8" s="1" customFormat="1" ht="30" customHeight="1" spans="1:16">
      <c r="A8" s="7">
        <f>ROW()-5</f>
        <v>3</v>
      </c>
      <c r="B8" s="16">
        <v>108</v>
      </c>
      <c r="C8" s="10" t="s">
        <v>48</v>
      </c>
      <c r="D8" s="11" t="s">
        <v>49</v>
      </c>
      <c r="E8" s="12">
        <v>76.0977931034483</v>
      </c>
      <c r="F8" s="13">
        <v>7.81231923011159</v>
      </c>
      <c r="G8" s="12">
        <v>83.9101123335599</v>
      </c>
      <c r="H8" s="14">
        <v>69.19</v>
      </c>
      <c r="I8" s="21" t="s">
        <v>29</v>
      </c>
      <c r="J8" s="22" t="s">
        <v>21</v>
      </c>
      <c r="K8" s="22" t="s">
        <v>26</v>
      </c>
      <c r="L8" s="23">
        <v>181</v>
      </c>
      <c r="M8" s="24">
        <v>1.98</v>
      </c>
      <c r="N8" s="23">
        <v>24796</v>
      </c>
      <c r="O8" s="25">
        <v>100</v>
      </c>
      <c r="P8" s="8"/>
    </row>
    <row r="9" s="1" customFormat="1" ht="30" customHeight="1" spans="1:16">
      <c r="A9" s="7">
        <f>ROW()-5</f>
        <v>4</v>
      </c>
      <c r="B9" s="15">
        <v>112</v>
      </c>
      <c r="C9" s="11" t="s">
        <v>63</v>
      </c>
      <c r="D9" s="11" t="s">
        <v>64</v>
      </c>
      <c r="E9" s="12">
        <v>112.032862068966</v>
      </c>
      <c r="F9" s="13">
        <v>11.5014699776643</v>
      </c>
      <c r="G9" s="12">
        <v>123.53433204663</v>
      </c>
      <c r="H9" s="14">
        <v>69.19</v>
      </c>
      <c r="I9" s="21" t="s">
        <v>65</v>
      </c>
      <c r="J9" s="22" t="s">
        <v>21</v>
      </c>
      <c r="K9" s="22" t="s">
        <v>26</v>
      </c>
      <c r="L9" s="23">
        <v>181</v>
      </c>
      <c r="M9" s="24">
        <v>1.98</v>
      </c>
      <c r="N9" s="23">
        <v>24796</v>
      </c>
      <c r="O9" s="25">
        <v>100</v>
      </c>
      <c r="P9" s="8"/>
    </row>
    <row r="10" s="1" customFormat="1" ht="30" customHeight="1" spans="1:16">
      <c r="A10" s="7">
        <f>ROW()-5</f>
        <v>5</v>
      </c>
      <c r="B10" s="15">
        <v>113</v>
      </c>
      <c r="C10" s="11" t="s">
        <v>66</v>
      </c>
      <c r="D10" s="11" t="s">
        <v>67</v>
      </c>
      <c r="E10" s="12">
        <v>88.7807586206897</v>
      </c>
      <c r="F10" s="13">
        <v>9.11437243513019</v>
      </c>
      <c r="G10" s="12">
        <v>97.8951310558199</v>
      </c>
      <c r="H10" s="14">
        <v>69.19</v>
      </c>
      <c r="I10" s="21" t="s">
        <v>65</v>
      </c>
      <c r="J10" s="22" t="s">
        <v>21</v>
      </c>
      <c r="K10" s="22" t="s">
        <v>26</v>
      </c>
      <c r="L10" s="23">
        <v>181</v>
      </c>
      <c r="M10" s="24">
        <v>1.98</v>
      </c>
      <c r="N10" s="23">
        <v>24796</v>
      </c>
      <c r="O10" s="25">
        <v>100</v>
      </c>
      <c r="P10" s="8"/>
    </row>
    <row r="11" s="1" customFormat="1" ht="30" customHeight="1" spans="1:16">
      <c r="A11" s="7">
        <f>ROW()-5</f>
        <v>6</v>
      </c>
      <c r="B11" s="15">
        <v>115</v>
      </c>
      <c r="C11" s="11" t="s">
        <v>68</v>
      </c>
      <c r="D11" s="11" t="s">
        <v>69</v>
      </c>
      <c r="E11" s="12">
        <v>97.2360689655172</v>
      </c>
      <c r="F11" s="13">
        <v>9.98240790514259</v>
      </c>
      <c r="G11" s="12">
        <v>107.21847687066</v>
      </c>
      <c r="H11" s="14">
        <v>69.19</v>
      </c>
      <c r="I11" s="21" t="s">
        <v>65</v>
      </c>
      <c r="J11" s="22" t="s">
        <v>21</v>
      </c>
      <c r="K11" s="22" t="s">
        <v>26</v>
      </c>
      <c r="L11" s="23">
        <v>181</v>
      </c>
      <c r="M11" s="24">
        <v>1.98</v>
      </c>
      <c r="N11" s="23">
        <v>24796</v>
      </c>
      <c r="O11" s="25">
        <v>100</v>
      </c>
      <c r="P11" s="8"/>
    </row>
    <row r="12" s="1" customFormat="1" ht="30" customHeight="1" spans="1:16">
      <c r="A12" s="7">
        <f>ROW()-5</f>
        <v>7</v>
      </c>
      <c r="B12" s="15">
        <v>117</v>
      </c>
      <c r="C12" s="11" t="s">
        <v>74</v>
      </c>
      <c r="D12" s="11" t="s">
        <v>75</v>
      </c>
      <c r="E12" s="12">
        <v>101.46</v>
      </c>
      <c r="F12" s="13">
        <v>10.42</v>
      </c>
      <c r="G12" s="12">
        <v>111.88</v>
      </c>
      <c r="H12" s="14">
        <v>69.19</v>
      </c>
      <c r="I12" s="21" t="s">
        <v>76</v>
      </c>
      <c r="J12" s="22" t="s">
        <v>21</v>
      </c>
      <c r="K12" s="22" t="s">
        <v>26</v>
      </c>
      <c r="L12" s="23">
        <v>181</v>
      </c>
      <c r="M12" s="24">
        <v>1.98</v>
      </c>
      <c r="N12" s="23">
        <v>24796</v>
      </c>
      <c r="O12" s="25">
        <v>100</v>
      </c>
      <c r="P12" s="8"/>
    </row>
    <row r="13" s="1" customFormat="1" ht="30" customHeight="1" spans="1:16">
      <c r="A13" s="7">
        <f>ROW()-5</f>
        <v>8</v>
      </c>
      <c r="B13" s="15">
        <v>201</v>
      </c>
      <c r="C13" s="10" t="s">
        <v>77</v>
      </c>
      <c r="D13" s="11" t="s">
        <v>78</v>
      </c>
      <c r="E13" s="12">
        <v>50.73</v>
      </c>
      <c r="F13" s="13">
        <v>5.2080216571432</v>
      </c>
      <c r="G13" s="12">
        <v>55.9380216571432</v>
      </c>
      <c r="H13" s="14">
        <v>55.94</v>
      </c>
      <c r="I13" s="21" t="s">
        <v>79</v>
      </c>
      <c r="J13" s="22" t="s">
        <v>21</v>
      </c>
      <c r="K13" s="22" t="s">
        <v>26</v>
      </c>
      <c r="L13" s="23">
        <v>181</v>
      </c>
      <c r="M13" s="24">
        <v>1.98</v>
      </c>
      <c r="N13" s="23">
        <v>20048</v>
      </c>
      <c r="O13" s="25">
        <v>100</v>
      </c>
      <c r="P13" s="8"/>
    </row>
    <row r="14" s="1" customFormat="1" ht="30" customHeight="1" spans="1:16">
      <c r="A14" s="7">
        <f>ROW()-5</f>
        <v>9</v>
      </c>
      <c r="B14" s="15">
        <v>207</v>
      </c>
      <c r="C14" s="10" t="s">
        <v>96</v>
      </c>
      <c r="D14" s="11" t="s">
        <v>97</v>
      </c>
      <c r="E14" s="12">
        <v>101.463724137931</v>
      </c>
      <c r="F14" s="13">
        <v>10.4164256401488</v>
      </c>
      <c r="G14" s="12">
        <v>111.88014977808</v>
      </c>
      <c r="H14" s="14">
        <v>69.19</v>
      </c>
      <c r="I14" s="21" t="s">
        <v>47</v>
      </c>
      <c r="J14" s="22" t="s">
        <v>21</v>
      </c>
      <c r="K14" s="22" t="s">
        <v>26</v>
      </c>
      <c r="L14" s="23">
        <v>181</v>
      </c>
      <c r="M14" s="24">
        <v>1.98</v>
      </c>
      <c r="N14" s="23">
        <v>24796</v>
      </c>
      <c r="O14" s="25">
        <v>100</v>
      </c>
      <c r="P14" s="8"/>
    </row>
    <row r="15" s="1" customFormat="1" ht="30" customHeight="1" spans="1:16">
      <c r="A15" s="7">
        <f>ROW()-5</f>
        <v>10</v>
      </c>
      <c r="B15" s="17">
        <v>208</v>
      </c>
      <c r="C15" s="10" t="s">
        <v>98</v>
      </c>
      <c r="D15" s="11" t="s">
        <v>99</v>
      </c>
      <c r="E15" s="12">
        <v>84.5531034482759</v>
      </c>
      <c r="F15" s="13">
        <v>8.68035470012399</v>
      </c>
      <c r="G15" s="12">
        <v>93.2334581483999</v>
      </c>
      <c r="H15" s="14">
        <v>69.19</v>
      </c>
      <c r="I15" s="21" t="s">
        <v>100</v>
      </c>
      <c r="J15" s="22" t="s">
        <v>21</v>
      </c>
      <c r="K15" s="22" t="s">
        <v>26</v>
      </c>
      <c r="L15" s="23">
        <v>181</v>
      </c>
      <c r="M15" s="24">
        <v>1.98</v>
      </c>
      <c r="N15" s="23">
        <v>24796</v>
      </c>
      <c r="O15" s="25">
        <v>100</v>
      </c>
      <c r="P15" s="8"/>
    </row>
    <row r="16" s="1" customFormat="1" ht="30" customHeight="1" spans="1:16">
      <c r="A16" s="7">
        <f t="shared" ref="A16:A24" si="0">ROW()-5</f>
        <v>11</v>
      </c>
      <c r="B16" s="15">
        <v>209</v>
      </c>
      <c r="C16" s="10" t="s">
        <v>101</v>
      </c>
      <c r="D16" s="11" t="s">
        <v>102</v>
      </c>
      <c r="E16" s="12">
        <v>65.5286551724138</v>
      </c>
      <c r="F16" s="13">
        <v>6.72727489259609</v>
      </c>
      <c r="G16" s="12">
        <v>72.2559300650099</v>
      </c>
      <c r="H16" s="14">
        <v>69.19</v>
      </c>
      <c r="I16" s="21" t="s">
        <v>76</v>
      </c>
      <c r="J16" s="22" t="s">
        <v>21</v>
      </c>
      <c r="K16" s="22" t="s">
        <v>26</v>
      </c>
      <c r="L16" s="23">
        <v>181</v>
      </c>
      <c r="M16" s="24">
        <v>1.98</v>
      </c>
      <c r="N16" s="23">
        <v>24796</v>
      </c>
      <c r="O16" s="25">
        <v>100</v>
      </c>
      <c r="P16" s="8"/>
    </row>
    <row r="17" s="1" customFormat="1" ht="30" customHeight="1" spans="1:16">
      <c r="A17" s="7">
        <f t="shared" si="0"/>
        <v>12</v>
      </c>
      <c r="B17" s="15">
        <v>210</v>
      </c>
      <c r="C17" s="10" t="s">
        <v>103</v>
      </c>
      <c r="D17" s="11" t="s">
        <v>104</v>
      </c>
      <c r="E17" s="12">
        <v>61.301</v>
      </c>
      <c r="F17" s="13">
        <v>6.29325715758989</v>
      </c>
      <c r="G17" s="12">
        <v>67.5942571575899</v>
      </c>
      <c r="H17" s="14">
        <v>67.59</v>
      </c>
      <c r="I17" s="21" t="s">
        <v>32</v>
      </c>
      <c r="J17" s="22" t="s">
        <v>21</v>
      </c>
      <c r="K17" s="22" t="s">
        <v>26</v>
      </c>
      <c r="L17" s="23">
        <v>181</v>
      </c>
      <c r="M17" s="24">
        <v>1.98</v>
      </c>
      <c r="N17" s="23">
        <v>24223</v>
      </c>
      <c r="O17" s="25">
        <v>100</v>
      </c>
      <c r="P17" s="8"/>
    </row>
    <row r="18" s="1" customFormat="1" ht="30" customHeight="1" spans="1:16">
      <c r="A18" s="7">
        <f t="shared" si="0"/>
        <v>13</v>
      </c>
      <c r="B18" s="18">
        <v>211</v>
      </c>
      <c r="C18" s="10" t="s">
        <v>105</v>
      </c>
      <c r="D18" s="11" t="s">
        <v>106</v>
      </c>
      <c r="E18" s="12">
        <v>61.301</v>
      </c>
      <c r="F18" s="13">
        <v>6.29325715758989</v>
      </c>
      <c r="G18" s="12">
        <v>67.5942571575899</v>
      </c>
      <c r="H18" s="14">
        <v>67.59</v>
      </c>
      <c r="I18" s="21" t="s">
        <v>65</v>
      </c>
      <c r="J18" s="22" t="s">
        <v>21</v>
      </c>
      <c r="K18" s="22" t="s">
        <v>26</v>
      </c>
      <c r="L18" s="23">
        <v>181</v>
      </c>
      <c r="M18" s="24">
        <v>1.98</v>
      </c>
      <c r="N18" s="23">
        <v>24223</v>
      </c>
      <c r="O18" s="25">
        <v>100</v>
      </c>
      <c r="P18" s="8"/>
    </row>
    <row r="19" s="1" customFormat="1" ht="30" customHeight="1" spans="1:16">
      <c r="A19" s="7">
        <f t="shared" si="0"/>
        <v>14</v>
      </c>
      <c r="B19" s="16">
        <v>215</v>
      </c>
      <c r="C19" s="10" t="s">
        <v>115</v>
      </c>
      <c r="D19" s="11" t="s">
        <v>116</v>
      </c>
      <c r="E19" s="12">
        <v>67.6424827586207</v>
      </c>
      <c r="F19" s="13">
        <v>6.94428376009919</v>
      </c>
      <c r="G19" s="12">
        <v>74.5867665187199</v>
      </c>
      <c r="H19" s="14">
        <v>69.19</v>
      </c>
      <c r="I19" s="21" t="s">
        <v>100</v>
      </c>
      <c r="J19" s="22" t="s">
        <v>21</v>
      </c>
      <c r="K19" s="22" t="s">
        <v>26</v>
      </c>
      <c r="L19" s="23">
        <v>181</v>
      </c>
      <c r="M19" s="24">
        <v>1.98</v>
      </c>
      <c r="N19" s="23">
        <v>24796</v>
      </c>
      <c r="O19" s="25">
        <v>100</v>
      </c>
      <c r="P19" s="8"/>
    </row>
    <row r="20" s="1" customFormat="1" ht="30" customHeight="1" spans="1:16">
      <c r="A20" s="7">
        <f t="shared" si="0"/>
        <v>15</v>
      </c>
      <c r="B20" s="18">
        <v>216</v>
      </c>
      <c r="C20" s="10" t="s">
        <v>117</v>
      </c>
      <c r="D20" s="11" t="s">
        <v>118</v>
      </c>
      <c r="E20" s="12">
        <v>67.6424827586207</v>
      </c>
      <c r="F20" s="13">
        <v>6.94428376009919</v>
      </c>
      <c r="G20" s="12">
        <v>74.5867665187199</v>
      </c>
      <c r="H20" s="14">
        <v>69.19</v>
      </c>
      <c r="I20" s="21" t="s">
        <v>119</v>
      </c>
      <c r="J20" s="22" t="s">
        <v>21</v>
      </c>
      <c r="K20" s="22" t="s">
        <v>26</v>
      </c>
      <c r="L20" s="23">
        <v>181</v>
      </c>
      <c r="M20" s="24">
        <v>1.98</v>
      </c>
      <c r="N20" s="23">
        <v>24796</v>
      </c>
      <c r="O20" s="25">
        <v>100</v>
      </c>
      <c r="P20" s="8"/>
    </row>
    <row r="21" s="1" customFormat="1" ht="30" customHeight="1" spans="1:16">
      <c r="A21" s="7">
        <f t="shared" si="0"/>
        <v>16</v>
      </c>
      <c r="B21" s="16">
        <v>220</v>
      </c>
      <c r="C21" s="10" t="s">
        <v>133</v>
      </c>
      <c r="D21" s="11" t="s">
        <v>134</v>
      </c>
      <c r="E21" s="12">
        <v>67.6424827586207</v>
      </c>
      <c r="F21" s="13">
        <v>6.94428376009919</v>
      </c>
      <c r="G21" s="12">
        <v>74.5867665187199</v>
      </c>
      <c r="H21" s="14">
        <v>69.19</v>
      </c>
      <c r="I21" s="21" t="s">
        <v>100</v>
      </c>
      <c r="J21" s="22" t="s">
        <v>21</v>
      </c>
      <c r="K21" s="22" t="s">
        <v>26</v>
      </c>
      <c r="L21" s="23">
        <v>181</v>
      </c>
      <c r="M21" s="24">
        <v>1.98</v>
      </c>
      <c r="N21" s="23">
        <v>24796</v>
      </c>
      <c r="O21" s="25">
        <v>100</v>
      </c>
      <c r="P21" s="8"/>
    </row>
    <row r="22" s="1" customFormat="1" ht="30" customHeight="1" spans="1:16">
      <c r="A22" s="7">
        <f t="shared" si="0"/>
        <v>17</v>
      </c>
      <c r="B22" s="15">
        <v>221</v>
      </c>
      <c r="C22" s="10" t="s">
        <v>135</v>
      </c>
      <c r="D22" s="11" t="s">
        <v>136</v>
      </c>
      <c r="E22" s="12">
        <v>73.9839655172414</v>
      </c>
      <c r="F22" s="13">
        <v>7.59531036260849</v>
      </c>
      <c r="G22" s="12">
        <v>81.5792758798499</v>
      </c>
      <c r="H22" s="14">
        <v>69.19</v>
      </c>
      <c r="I22" s="21" t="s">
        <v>47</v>
      </c>
      <c r="J22" s="22" t="s">
        <v>21</v>
      </c>
      <c r="K22" s="22" t="s">
        <v>26</v>
      </c>
      <c r="L22" s="23">
        <v>181</v>
      </c>
      <c r="M22" s="24">
        <v>1.98</v>
      </c>
      <c r="N22" s="23">
        <v>24796</v>
      </c>
      <c r="O22" s="25">
        <v>100</v>
      </c>
      <c r="P22" s="8"/>
    </row>
    <row r="23" s="1" customFormat="1" ht="30" customHeight="1" spans="1:16">
      <c r="A23" s="7">
        <f t="shared" si="0"/>
        <v>18</v>
      </c>
      <c r="B23" s="16">
        <v>222</v>
      </c>
      <c r="C23" s="10" t="s">
        <v>137</v>
      </c>
      <c r="D23" s="11" t="s">
        <v>138</v>
      </c>
      <c r="E23" s="12">
        <v>84.5531034482759</v>
      </c>
      <c r="F23" s="13">
        <v>8.68035470012399</v>
      </c>
      <c r="G23" s="12">
        <v>93.2334581483999</v>
      </c>
      <c r="H23" s="14">
        <v>69.19</v>
      </c>
      <c r="I23" s="21" t="s">
        <v>72</v>
      </c>
      <c r="J23" s="22" t="s">
        <v>21</v>
      </c>
      <c r="K23" s="22" t="s">
        <v>26</v>
      </c>
      <c r="L23" s="23">
        <v>181</v>
      </c>
      <c r="M23" s="24">
        <v>1.98</v>
      </c>
      <c r="N23" s="23">
        <v>24796</v>
      </c>
      <c r="O23" s="25">
        <v>100</v>
      </c>
      <c r="P23" s="24"/>
    </row>
    <row r="24" s="1" customFormat="1" ht="30" customHeight="1" spans="1:16">
      <c r="A24" s="7">
        <f t="shared" ref="A24:A33" si="1">ROW()-5</f>
        <v>19</v>
      </c>
      <c r="B24" s="15">
        <v>226</v>
      </c>
      <c r="C24" s="19" t="s">
        <v>147</v>
      </c>
      <c r="D24" s="11" t="s">
        <v>148</v>
      </c>
      <c r="E24" s="12">
        <v>71.8701379310345</v>
      </c>
      <c r="F24" s="13">
        <v>7.37830149510539</v>
      </c>
      <c r="G24" s="12">
        <v>79.2484394261399</v>
      </c>
      <c r="H24" s="14">
        <v>69.19</v>
      </c>
      <c r="I24" s="21" t="s">
        <v>149</v>
      </c>
      <c r="J24" s="22" t="s">
        <v>21</v>
      </c>
      <c r="K24" s="22" t="s">
        <v>26</v>
      </c>
      <c r="L24" s="23">
        <v>181</v>
      </c>
      <c r="M24" s="24">
        <v>1.98</v>
      </c>
      <c r="N24" s="23">
        <v>24796</v>
      </c>
      <c r="O24" s="25">
        <v>100</v>
      </c>
      <c r="P24" s="8"/>
    </row>
    <row r="25" s="2" customFormat="1" ht="30" customHeight="1" spans="1:16380">
      <c r="A25" s="7">
        <f t="shared" si="1"/>
        <v>20</v>
      </c>
      <c r="B25" s="15">
        <v>227</v>
      </c>
      <c r="C25" s="19" t="s">
        <v>150</v>
      </c>
      <c r="D25" s="11" t="s">
        <v>151</v>
      </c>
      <c r="E25" s="12">
        <v>46.5042068965517</v>
      </c>
      <c r="F25" s="13">
        <v>4.77419508506819</v>
      </c>
      <c r="G25" s="12">
        <v>51.2784019816199</v>
      </c>
      <c r="H25" s="14">
        <v>51.28</v>
      </c>
      <c r="I25" s="21" t="s">
        <v>149</v>
      </c>
      <c r="J25" s="22" t="s">
        <v>21</v>
      </c>
      <c r="K25" s="22" t="s">
        <v>26</v>
      </c>
      <c r="L25" s="23">
        <v>181</v>
      </c>
      <c r="M25" s="24">
        <v>1.98</v>
      </c>
      <c r="N25" s="23">
        <v>18378</v>
      </c>
      <c r="O25" s="25">
        <v>100</v>
      </c>
      <c r="P25" s="8"/>
      <c r="XEZ25" s="1"/>
    </row>
    <row r="26" s="1" customFormat="1" ht="30" customHeight="1" spans="1:16">
      <c r="A26" s="7">
        <f t="shared" si="1"/>
        <v>21</v>
      </c>
      <c r="B26" s="15">
        <v>229</v>
      </c>
      <c r="C26" s="19" t="s">
        <v>156</v>
      </c>
      <c r="D26" s="11" t="s">
        <v>157</v>
      </c>
      <c r="E26" s="12">
        <v>97.2360689655172</v>
      </c>
      <c r="F26" s="13">
        <v>9.98240790514259</v>
      </c>
      <c r="G26" s="12">
        <v>107.21847687066</v>
      </c>
      <c r="H26" s="14">
        <v>69.19</v>
      </c>
      <c r="I26" s="21" t="s">
        <v>79</v>
      </c>
      <c r="J26" s="22" t="s">
        <v>21</v>
      </c>
      <c r="K26" s="22" t="s">
        <v>26</v>
      </c>
      <c r="L26" s="23">
        <v>181</v>
      </c>
      <c r="M26" s="24">
        <v>1.98</v>
      </c>
      <c r="N26" s="23">
        <v>24796</v>
      </c>
      <c r="O26" s="25">
        <v>100</v>
      </c>
      <c r="P26" s="8"/>
    </row>
    <row r="27" s="1" customFormat="1" ht="30" customHeight="1" spans="1:16">
      <c r="A27" s="7">
        <f t="shared" si="1"/>
        <v>22</v>
      </c>
      <c r="B27" s="18">
        <v>231</v>
      </c>
      <c r="C27" s="10" t="s">
        <v>162</v>
      </c>
      <c r="D27" s="11" t="s">
        <v>163</v>
      </c>
      <c r="E27" s="12">
        <v>80.3254482758621</v>
      </c>
      <c r="F27" s="13">
        <v>8.24633696511779</v>
      </c>
      <c r="G27" s="12">
        <v>88.5717852409799</v>
      </c>
      <c r="H27" s="14">
        <v>69.19</v>
      </c>
      <c r="I27" s="21" t="s">
        <v>119</v>
      </c>
      <c r="J27" s="22" t="s">
        <v>21</v>
      </c>
      <c r="K27" s="22" t="s">
        <v>26</v>
      </c>
      <c r="L27" s="23">
        <v>181</v>
      </c>
      <c r="M27" s="24">
        <v>1.98</v>
      </c>
      <c r="N27" s="23">
        <v>24796</v>
      </c>
      <c r="O27" s="25">
        <v>100</v>
      </c>
      <c r="P27" s="8"/>
    </row>
    <row r="28" s="2" customFormat="1" ht="30" customHeight="1" spans="1:16380">
      <c r="A28" s="7">
        <f t="shared" si="1"/>
        <v>23</v>
      </c>
      <c r="B28" s="9">
        <v>232</v>
      </c>
      <c r="C28" s="10" t="s">
        <v>164</v>
      </c>
      <c r="D28" s="11" t="s">
        <v>165</v>
      </c>
      <c r="E28" s="12">
        <v>78.2116206896552</v>
      </c>
      <c r="F28" s="13">
        <v>8.02932809761469</v>
      </c>
      <c r="G28" s="12">
        <v>86.2409487872699</v>
      </c>
      <c r="H28" s="14">
        <v>69.19</v>
      </c>
      <c r="I28" s="21" t="s">
        <v>29</v>
      </c>
      <c r="J28" s="22" t="s">
        <v>21</v>
      </c>
      <c r="K28" s="22" t="s">
        <v>26</v>
      </c>
      <c r="L28" s="23">
        <v>181</v>
      </c>
      <c r="M28" s="24">
        <v>1.98</v>
      </c>
      <c r="N28" s="23">
        <v>24796</v>
      </c>
      <c r="O28" s="25">
        <v>100</v>
      </c>
      <c r="P28" s="8"/>
      <c r="XEZ28" s="1"/>
    </row>
    <row r="29" s="1" customFormat="1" ht="30" customHeight="1" spans="1:16">
      <c r="A29" s="7">
        <f t="shared" si="1"/>
        <v>24</v>
      </c>
      <c r="B29" s="18">
        <v>233</v>
      </c>
      <c r="C29" s="10" t="s">
        <v>166</v>
      </c>
      <c r="D29" s="11" t="s">
        <v>167</v>
      </c>
      <c r="E29" s="12">
        <v>84.5531034482759</v>
      </c>
      <c r="F29" s="13">
        <v>8.68035470012399</v>
      </c>
      <c r="G29" s="12">
        <v>93.2334581483999</v>
      </c>
      <c r="H29" s="14">
        <v>69.19</v>
      </c>
      <c r="I29" s="21" t="s">
        <v>65</v>
      </c>
      <c r="J29" s="22" t="s">
        <v>21</v>
      </c>
      <c r="K29" s="22" t="s">
        <v>26</v>
      </c>
      <c r="L29" s="23">
        <v>181</v>
      </c>
      <c r="M29" s="24">
        <v>1.98</v>
      </c>
      <c r="N29" s="23">
        <v>24796</v>
      </c>
      <c r="O29" s="25">
        <v>100</v>
      </c>
      <c r="P29" s="8"/>
    </row>
    <row r="30" s="1" customFormat="1" ht="30" customHeight="1" spans="1:16">
      <c r="A30" s="7">
        <f t="shared" si="1"/>
        <v>25</v>
      </c>
      <c r="B30" s="15">
        <v>302</v>
      </c>
      <c r="C30" s="10" t="s">
        <v>172</v>
      </c>
      <c r="D30" s="11" t="s">
        <v>173</v>
      </c>
      <c r="E30" s="12">
        <v>65.5286551724138</v>
      </c>
      <c r="F30" s="13">
        <v>6.72727489259609</v>
      </c>
      <c r="G30" s="12">
        <v>72.2559300650099</v>
      </c>
      <c r="H30" s="14">
        <v>69.19</v>
      </c>
      <c r="I30" s="21" t="s">
        <v>47</v>
      </c>
      <c r="J30" s="22" t="s">
        <v>21</v>
      </c>
      <c r="K30" s="22" t="s">
        <v>26</v>
      </c>
      <c r="L30" s="23">
        <v>181</v>
      </c>
      <c r="M30" s="24">
        <v>1.98</v>
      </c>
      <c r="N30" s="23">
        <v>24796</v>
      </c>
      <c r="O30" s="25">
        <v>100</v>
      </c>
      <c r="P30" s="8"/>
    </row>
    <row r="31" s="1" customFormat="1" ht="30" customHeight="1" spans="1:16">
      <c r="A31" s="7">
        <f t="shared" si="1"/>
        <v>26</v>
      </c>
      <c r="B31" s="18">
        <v>303</v>
      </c>
      <c r="C31" s="10" t="s">
        <v>174</v>
      </c>
      <c r="D31" s="11" t="s">
        <v>175</v>
      </c>
      <c r="E31" s="12">
        <v>61.301</v>
      </c>
      <c r="F31" s="13">
        <v>6.29325715758989</v>
      </c>
      <c r="G31" s="12">
        <v>67.5942571575899</v>
      </c>
      <c r="H31" s="14">
        <v>67.59</v>
      </c>
      <c r="I31" s="21" t="s">
        <v>65</v>
      </c>
      <c r="J31" s="22" t="s">
        <v>21</v>
      </c>
      <c r="K31" s="22" t="s">
        <v>26</v>
      </c>
      <c r="L31" s="23">
        <v>181</v>
      </c>
      <c r="M31" s="24">
        <v>1.98</v>
      </c>
      <c r="N31" s="23">
        <v>24223</v>
      </c>
      <c r="O31" s="25">
        <v>100</v>
      </c>
      <c r="P31" s="8"/>
    </row>
    <row r="32" s="1" customFormat="1" ht="30" customHeight="1" spans="1:16">
      <c r="A32" s="7">
        <f t="shared" si="1"/>
        <v>27</v>
      </c>
      <c r="B32" s="16">
        <v>305</v>
      </c>
      <c r="C32" s="10" t="s">
        <v>176</v>
      </c>
      <c r="D32" s="11" t="s">
        <v>177</v>
      </c>
      <c r="E32" s="12">
        <v>63.4148275862069</v>
      </c>
      <c r="F32" s="13">
        <v>6.51026602509299</v>
      </c>
      <c r="G32" s="12">
        <v>69.9250936112999</v>
      </c>
      <c r="H32" s="14">
        <v>69.19</v>
      </c>
      <c r="I32" s="21" t="s">
        <v>29</v>
      </c>
      <c r="J32" s="22" t="s">
        <v>21</v>
      </c>
      <c r="K32" s="22" t="s">
        <v>26</v>
      </c>
      <c r="L32" s="23">
        <v>181</v>
      </c>
      <c r="M32" s="24">
        <v>1.98</v>
      </c>
      <c r="N32" s="23">
        <v>24796</v>
      </c>
      <c r="O32" s="25">
        <v>100</v>
      </c>
      <c r="P32" s="8"/>
    </row>
    <row r="33" s="1" customFormat="1" ht="30" customHeight="1" spans="1:16">
      <c r="A33" s="7">
        <f t="shared" si="1"/>
        <v>28</v>
      </c>
      <c r="B33" s="18">
        <v>306</v>
      </c>
      <c r="C33" s="10" t="s">
        <v>178</v>
      </c>
      <c r="D33" s="11" t="s">
        <v>179</v>
      </c>
      <c r="E33" s="12">
        <v>69.7563103448276</v>
      </c>
      <c r="F33" s="13">
        <v>7.16129262760229</v>
      </c>
      <c r="G33" s="12">
        <v>76.9176029724299</v>
      </c>
      <c r="H33" s="14">
        <v>69.19</v>
      </c>
      <c r="I33" s="21" t="s">
        <v>65</v>
      </c>
      <c r="J33" s="22" t="s">
        <v>21</v>
      </c>
      <c r="K33" s="22" t="s">
        <v>26</v>
      </c>
      <c r="L33" s="23">
        <v>181</v>
      </c>
      <c r="M33" s="24">
        <v>1.98</v>
      </c>
      <c r="N33" s="23">
        <v>24796</v>
      </c>
      <c r="O33" s="25">
        <v>100</v>
      </c>
      <c r="P33" s="8"/>
    </row>
    <row r="34" s="1" customFormat="1" ht="30" customHeight="1" spans="1:16">
      <c r="A34" s="7">
        <f t="shared" ref="A34:A46" si="2">ROW()-5</f>
        <v>29</v>
      </c>
      <c r="B34" s="18">
        <v>307</v>
      </c>
      <c r="C34" s="10" t="s">
        <v>180</v>
      </c>
      <c r="D34" s="11" t="s">
        <v>181</v>
      </c>
      <c r="E34" s="12">
        <v>61.301</v>
      </c>
      <c r="F34" s="13">
        <v>6.29325715758989</v>
      </c>
      <c r="G34" s="12">
        <v>67.5942571575899</v>
      </c>
      <c r="H34" s="14">
        <v>67.59</v>
      </c>
      <c r="I34" s="21" t="s">
        <v>119</v>
      </c>
      <c r="J34" s="22" t="s">
        <v>21</v>
      </c>
      <c r="K34" s="22" t="s">
        <v>26</v>
      </c>
      <c r="L34" s="23">
        <v>181</v>
      </c>
      <c r="M34" s="24">
        <v>1.98</v>
      </c>
      <c r="N34" s="23">
        <v>24223</v>
      </c>
      <c r="O34" s="25">
        <v>100</v>
      </c>
      <c r="P34" s="8"/>
    </row>
    <row r="35" s="1" customFormat="1" ht="30" customHeight="1" spans="1:16">
      <c r="A35" s="7">
        <f t="shared" si="2"/>
        <v>30</v>
      </c>
      <c r="B35" s="18">
        <v>308</v>
      </c>
      <c r="C35" s="10" t="s">
        <v>182</v>
      </c>
      <c r="D35" s="20" t="s">
        <v>183</v>
      </c>
      <c r="E35" s="12">
        <v>65.5286551724138</v>
      </c>
      <c r="F35" s="13">
        <v>6.72727489259609</v>
      </c>
      <c r="G35" s="12">
        <v>72.2559300650099</v>
      </c>
      <c r="H35" s="14">
        <v>69.19</v>
      </c>
      <c r="I35" s="21" t="s">
        <v>65</v>
      </c>
      <c r="J35" s="22" t="s">
        <v>21</v>
      </c>
      <c r="K35" s="22" t="s">
        <v>26</v>
      </c>
      <c r="L35" s="23">
        <v>181</v>
      </c>
      <c r="M35" s="24">
        <v>1.98</v>
      </c>
      <c r="N35" s="23">
        <v>24796</v>
      </c>
      <c r="O35" s="25">
        <v>100</v>
      </c>
      <c r="P35" s="8"/>
    </row>
    <row r="36" s="1" customFormat="1" ht="30" customHeight="1" spans="1:16">
      <c r="A36" s="7">
        <f t="shared" si="2"/>
        <v>31</v>
      </c>
      <c r="B36" s="15">
        <v>309</v>
      </c>
      <c r="C36" s="10" t="s">
        <v>184</v>
      </c>
      <c r="D36" s="20" t="s">
        <v>185</v>
      </c>
      <c r="E36" s="12">
        <v>65.5286551724138</v>
      </c>
      <c r="F36" s="13">
        <v>6.72727489259609</v>
      </c>
      <c r="G36" s="12">
        <v>72.2559300650099</v>
      </c>
      <c r="H36" s="14">
        <v>69.19</v>
      </c>
      <c r="I36" s="26" t="s">
        <v>47</v>
      </c>
      <c r="J36" s="22" t="s">
        <v>21</v>
      </c>
      <c r="K36" s="22" t="s">
        <v>26</v>
      </c>
      <c r="L36" s="23">
        <v>181</v>
      </c>
      <c r="M36" s="24">
        <v>1.98</v>
      </c>
      <c r="N36" s="23">
        <v>24796</v>
      </c>
      <c r="O36" s="25">
        <v>100</v>
      </c>
      <c r="P36" s="8"/>
    </row>
    <row r="37" s="1" customFormat="1" ht="30" customHeight="1" spans="1:16">
      <c r="A37" s="7">
        <f t="shared" si="2"/>
        <v>32</v>
      </c>
      <c r="B37" s="9">
        <v>310</v>
      </c>
      <c r="C37" s="10" t="s">
        <v>186</v>
      </c>
      <c r="D37" s="20" t="s">
        <v>187</v>
      </c>
      <c r="E37" s="12">
        <v>61.301</v>
      </c>
      <c r="F37" s="13">
        <v>6.29325715758989</v>
      </c>
      <c r="G37" s="12">
        <v>67.5942571575899</v>
      </c>
      <c r="H37" s="14">
        <v>67.59</v>
      </c>
      <c r="I37" s="21" t="s">
        <v>100</v>
      </c>
      <c r="J37" s="22" t="s">
        <v>21</v>
      </c>
      <c r="K37" s="22" t="s">
        <v>26</v>
      </c>
      <c r="L37" s="23">
        <v>181</v>
      </c>
      <c r="M37" s="24">
        <v>1.98</v>
      </c>
      <c r="N37" s="23">
        <v>24223</v>
      </c>
      <c r="O37" s="25">
        <v>100</v>
      </c>
      <c r="P37" s="8"/>
    </row>
    <row r="38" s="1" customFormat="1" ht="30" customHeight="1" spans="1:16">
      <c r="A38" s="7">
        <f t="shared" si="2"/>
        <v>33</v>
      </c>
      <c r="B38" s="15">
        <v>311</v>
      </c>
      <c r="C38" s="10" t="s">
        <v>188</v>
      </c>
      <c r="D38" s="20" t="s">
        <v>189</v>
      </c>
      <c r="E38" s="12">
        <v>61.301</v>
      </c>
      <c r="F38" s="13">
        <v>6.29325715758989</v>
      </c>
      <c r="G38" s="12">
        <v>67.5942571575899</v>
      </c>
      <c r="H38" s="14">
        <v>67.59</v>
      </c>
      <c r="I38" s="26" t="s">
        <v>149</v>
      </c>
      <c r="J38" s="22" t="s">
        <v>21</v>
      </c>
      <c r="K38" s="22" t="s">
        <v>26</v>
      </c>
      <c r="L38" s="23">
        <v>181</v>
      </c>
      <c r="M38" s="24">
        <v>1.98</v>
      </c>
      <c r="N38" s="23">
        <v>24223</v>
      </c>
      <c r="O38" s="25">
        <v>100</v>
      </c>
      <c r="P38" s="8"/>
    </row>
    <row r="39" s="3" customFormat="1" ht="30" customHeight="1" spans="1:16">
      <c r="A39" s="7">
        <f t="shared" si="2"/>
        <v>34</v>
      </c>
      <c r="B39" s="15">
        <v>312</v>
      </c>
      <c r="C39" s="10" t="s">
        <v>190</v>
      </c>
      <c r="D39" s="20" t="s">
        <v>191</v>
      </c>
      <c r="E39" s="12">
        <v>65.5286551724138</v>
      </c>
      <c r="F39" s="13">
        <v>6.72727489259609</v>
      </c>
      <c r="G39" s="12">
        <v>72.2559300650099</v>
      </c>
      <c r="H39" s="14">
        <v>69.19</v>
      </c>
      <c r="I39" s="26" t="s">
        <v>32</v>
      </c>
      <c r="J39" s="22" t="s">
        <v>21</v>
      </c>
      <c r="K39" s="22" t="s">
        <v>26</v>
      </c>
      <c r="L39" s="23">
        <v>181</v>
      </c>
      <c r="M39" s="24">
        <v>1.98</v>
      </c>
      <c r="N39" s="23">
        <v>24796</v>
      </c>
      <c r="O39" s="25">
        <v>100</v>
      </c>
      <c r="P39" s="8"/>
    </row>
    <row r="40" s="2" customFormat="1" ht="30" customHeight="1" spans="1:16380">
      <c r="A40" s="7">
        <f t="shared" si="2"/>
        <v>35</v>
      </c>
      <c r="B40" s="15">
        <v>313</v>
      </c>
      <c r="C40" s="10" t="s">
        <v>192</v>
      </c>
      <c r="D40" s="20" t="s">
        <v>193</v>
      </c>
      <c r="E40" s="12">
        <v>65.5286551724138</v>
      </c>
      <c r="F40" s="13">
        <v>6.72727489259609</v>
      </c>
      <c r="G40" s="12">
        <v>72.2559300650099</v>
      </c>
      <c r="H40" s="14">
        <v>69.19</v>
      </c>
      <c r="I40" s="26" t="s">
        <v>194</v>
      </c>
      <c r="J40" s="22" t="s">
        <v>21</v>
      </c>
      <c r="K40" s="22" t="s">
        <v>26</v>
      </c>
      <c r="L40" s="23">
        <v>181</v>
      </c>
      <c r="M40" s="24">
        <v>1.98</v>
      </c>
      <c r="N40" s="23">
        <v>24796</v>
      </c>
      <c r="O40" s="25">
        <v>100</v>
      </c>
      <c r="P40" s="8"/>
      <c r="XEZ40" s="1"/>
    </row>
    <row r="41" s="2" customFormat="1" ht="30" customHeight="1" spans="1:16380">
      <c r="A41" s="7">
        <f t="shared" si="2"/>
        <v>36</v>
      </c>
      <c r="B41" s="9">
        <v>315</v>
      </c>
      <c r="C41" s="10" t="s">
        <v>195</v>
      </c>
      <c r="D41" s="20" t="s">
        <v>196</v>
      </c>
      <c r="E41" s="12">
        <v>54.9595172413793</v>
      </c>
      <c r="F41" s="13">
        <v>5.64223055508059</v>
      </c>
      <c r="G41" s="12">
        <v>60.6017477964599</v>
      </c>
      <c r="H41" s="14">
        <v>60.6</v>
      </c>
      <c r="I41" s="21" t="s">
        <v>29</v>
      </c>
      <c r="J41" s="22" t="s">
        <v>21</v>
      </c>
      <c r="K41" s="22" t="s">
        <v>26</v>
      </c>
      <c r="L41" s="23">
        <v>181</v>
      </c>
      <c r="M41" s="24">
        <v>1.98</v>
      </c>
      <c r="N41" s="23">
        <v>24718</v>
      </c>
      <c r="O41" s="25">
        <v>100</v>
      </c>
      <c r="P41" s="8"/>
      <c r="XEZ41" s="1"/>
    </row>
    <row r="42" s="1" customFormat="1" ht="30" customHeight="1" spans="1:16">
      <c r="A42" s="7">
        <f t="shared" si="2"/>
        <v>37</v>
      </c>
      <c r="B42" s="9">
        <v>316</v>
      </c>
      <c r="C42" s="10" t="s">
        <v>197</v>
      </c>
      <c r="D42" s="20" t="s">
        <v>198</v>
      </c>
      <c r="E42" s="12">
        <v>80.3254482758621</v>
      </c>
      <c r="F42" s="13">
        <v>8.24633696511779</v>
      </c>
      <c r="G42" s="12">
        <v>88.5717852409799</v>
      </c>
      <c r="H42" s="14">
        <v>69.19</v>
      </c>
      <c r="I42" s="21" t="s">
        <v>72</v>
      </c>
      <c r="J42" s="22" t="s">
        <v>21</v>
      </c>
      <c r="K42" s="22" t="s">
        <v>26</v>
      </c>
      <c r="L42" s="23">
        <v>181</v>
      </c>
      <c r="M42" s="24">
        <v>1.98</v>
      </c>
      <c r="N42" s="23">
        <v>24796</v>
      </c>
      <c r="O42" s="25">
        <v>100</v>
      </c>
      <c r="P42" s="8"/>
    </row>
    <row r="43" s="1" customFormat="1" ht="30" customHeight="1" spans="1:16">
      <c r="A43" s="7">
        <f t="shared" si="2"/>
        <v>38</v>
      </c>
      <c r="B43" s="9">
        <v>317</v>
      </c>
      <c r="C43" s="10" t="s">
        <v>199</v>
      </c>
      <c r="D43" s="20" t="s">
        <v>200</v>
      </c>
      <c r="E43" s="12">
        <v>80.3254482758621</v>
      </c>
      <c r="F43" s="13">
        <v>8.24633696511779</v>
      </c>
      <c r="G43" s="12">
        <v>88.5717852409799</v>
      </c>
      <c r="H43" s="14">
        <v>69.19</v>
      </c>
      <c r="I43" s="21" t="s">
        <v>29</v>
      </c>
      <c r="J43" s="22" t="s">
        <v>21</v>
      </c>
      <c r="K43" s="22" t="s">
        <v>26</v>
      </c>
      <c r="L43" s="23">
        <v>181</v>
      </c>
      <c r="M43" s="24">
        <v>1.98</v>
      </c>
      <c r="N43" s="23">
        <v>24796</v>
      </c>
      <c r="O43" s="25">
        <v>100</v>
      </c>
      <c r="P43" s="8"/>
    </row>
    <row r="44" s="3" customFormat="1" ht="30" customHeight="1" spans="1:16380">
      <c r="A44" s="7">
        <f t="shared" si="2"/>
        <v>39</v>
      </c>
      <c r="B44" s="16">
        <v>320</v>
      </c>
      <c r="C44" s="10" t="s">
        <v>211</v>
      </c>
      <c r="D44" s="20" t="s">
        <v>212</v>
      </c>
      <c r="E44" s="12">
        <v>80.3254482758621</v>
      </c>
      <c r="F44" s="13">
        <v>8.24633696511779</v>
      </c>
      <c r="G44" s="12">
        <v>88.5717852409799</v>
      </c>
      <c r="H44" s="14">
        <v>69.19</v>
      </c>
      <c r="I44" s="21" t="s">
        <v>100</v>
      </c>
      <c r="J44" s="22" t="s">
        <v>21</v>
      </c>
      <c r="K44" s="22" t="s">
        <v>26</v>
      </c>
      <c r="L44" s="23">
        <v>181</v>
      </c>
      <c r="M44" s="24">
        <v>1.98</v>
      </c>
      <c r="N44" s="23">
        <v>24796</v>
      </c>
      <c r="O44" s="25">
        <v>100</v>
      </c>
      <c r="P44" s="8"/>
      <c r="XEZ44" s="1"/>
    </row>
    <row r="45" s="2" customFormat="1" ht="30" customHeight="1" spans="1:16380">
      <c r="A45" s="7">
        <f t="shared" si="2"/>
        <v>40</v>
      </c>
      <c r="B45" s="16">
        <v>321</v>
      </c>
      <c r="C45" s="10" t="s">
        <v>213</v>
      </c>
      <c r="D45" s="20" t="s">
        <v>214</v>
      </c>
      <c r="E45" s="12">
        <v>90.8945862068965</v>
      </c>
      <c r="F45" s="13">
        <v>9.33138130263328</v>
      </c>
      <c r="G45" s="12">
        <v>100.22596750953</v>
      </c>
      <c r="H45" s="14">
        <v>69.19</v>
      </c>
      <c r="I45" s="21" t="s">
        <v>72</v>
      </c>
      <c r="J45" s="22" t="s">
        <v>21</v>
      </c>
      <c r="K45" s="22" t="s">
        <v>26</v>
      </c>
      <c r="L45" s="23">
        <v>181</v>
      </c>
      <c r="M45" s="24">
        <v>1.98</v>
      </c>
      <c r="N45" s="23">
        <v>24796</v>
      </c>
      <c r="O45" s="25">
        <v>100</v>
      </c>
      <c r="P45" s="8"/>
      <c r="XEZ45" s="1"/>
    </row>
    <row r="46" s="2" customFormat="1" ht="30" customHeight="1" spans="1:16380">
      <c r="A46" s="7">
        <f t="shared" si="2"/>
        <v>41</v>
      </c>
      <c r="B46" s="16">
        <v>323</v>
      </c>
      <c r="C46" s="10" t="s">
        <v>219</v>
      </c>
      <c r="D46" s="20" t="s">
        <v>220</v>
      </c>
      <c r="E46" s="12">
        <v>84.5531034482759</v>
      </c>
      <c r="F46" s="13">
        <v>8.68035470012399</v>
      </c>
      <c r="G46" s="12">
        <v>93.2334581483999</v>
      </c>
      <c r="H46" s="14">
        <v>69.19</v>
      </c>
      <c r="I46" s="21" t="s">
        <v>100</v>
      </c>
      <c r="J46" s="22" t="s">
        <v>21</v>
      </c>
      <c r="K46" s="22" t="s">
        <v>26</v>
      </c>
      <c r="L46" s="23">
        <v>181</v>
      </c>
      <c r="M46" s="24">
        <v>1.98</v>
      </c>
      <c r="N46" s="23">
        <v>24796</v>
      </c>
      <c r="O46" s="25">
        <v>100</v>
      </c>
      <c r="P46" s="8"/>
      <c r="XEZ46" s="1"/>
    </row>
    <row r="47" s="1" customFormat="1" ht="16" customHeight="1" spans="8:16">
      <c r="H47" s="3"/>
      <c r="K47" s="27"/>
      <c r="L47" s="3"/>
      <c r="M47" s="3"/>
      <c r="N47" s="28"/>
      <c r="O47" s="28">
        <f>SUM(O6:O46)</f>
        <v>4100</v>
      </c>
      <c r="P47" s="28"/>
    </row>
    <row r="48" s="1" customFormat="1" spans="8:16">
      <c r="H48" s="3"/>
      <c r="L48" s="3"/>
      <c r="M48" s="3"/>
      <c r="N48" s="3"/>
      <c r="O48" s="3"/>
      <c r="P48" s="3"/>
    </row>
    <row r="49" s="1" customFormat="1" spans="8:16">
      <c r="H49" s="3"/>
      <c r="L49" s="3"/>
      <c r="M49" s="3"/>
      <c r="N49" s="3"/>
      <c r="O49" s="3"/>
      <c r="P49" s="3"/>
    </row>
    <row r="50" s="1" customFormat="1" ht="30" customHeight="1" spans="8:16">
      <c r="H50" s="3"/>
      <c r="L50" s="3"/>
      <c r="M50" s="3"/>
      <c r="N50" s="3"/>
      <c r="O50" s="3"/>
      <c r="P50" s="3"/>
    </row>
  </sheetData>
  <mergeCells count="18">
    <mergeCell ref="A1:P1"/>
    <mergeCell ref="A2:P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</mergeCells>
  <pageMargins left="0.236111111111111" right="0.275" top="0.66875" bottom="0.550694444444444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房租水电补贴</vt:lpstr>
      <vt:lpstr>水电补贴明细表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婷婷</cp:lastModifiedBy>
  <dcterms:created xsi:type="dcterms:W3CDTF">2022-08-22T01:32:00Z</dcterms:created>
  <dcterms:modified xsi:type="dcterms:W3CDTF">2025-10-31T01:00:45Z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7AC95B6815674FD6A644DB5C6DDB2EBF</vt:lpwstr>
  </property>
</Properties>
</file>